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Лист1!$10:$12</definedName>
  </definedNames>
  <calcPr calcId="144525"/>
</workbook>
</file>

<file path=xl/calcChain.xml><?xml version="1.0" encoding="utf-8"?>
<calcChain xmlns="http://schemas.openxmlformats.org/spreadsheetml/2006/main">
  <c r="I16" i="1" l="1"/>
  <c r="H16" i="1"/>
  <c r="G16" i="1"/>
  <c r="F16" i="1"/>
  <c r="E16" i="1"/>
  <c r="C16" i="1"/>
  <c r="K16" i="1"/>
  <c r="K196" i="1"/>
  <c r="L196" i="1"/>
  <c r="I196" i="1"/>
  <c r="C272" i="1"/>
  <c r="G192" i="1" l="1"/>
  <c r="G277" i="1"/>
  <c r="L277" i="1" s="1"/>
  <c r="L272" i="1" s="1"/>
  <c r="J272" i="1"/>
  <c r="K272" i="1"/>
  <c r="J274" i="1"/>
  <c r="K274" i="1"/>
  <c r="K246" i="1"/>
  <c r="J246" i="1"/>
  <c r="I246" i="1"/>
  <c r="H246" i="1"/>
  <c r="G246" i="1"/>
  <c r="F246" i="1"/>
  <c r="E246" i="1"/>
  <c r="H188" i="1"/>
  <c r="H182" i="1" s="1"/>
  <c r="I188" i="1"/>
  <c r="J188" i="1"/>
  <c r="K188" i="1"/>
  <c r="F188" i="1"/>
  <c r="F182" i="1" s="1"/>
  <c r="D188" i="1"/>
  <c r="E188" i="1"/>
  <c r="E182" i="1" s="1"/>
  <c r="G167" i="1"/>
  <c r="I167" i="1"/>
  <c r="J167" i="1"/>
  <c r="J162" i="1" s="1"/>
  <c r="K167" i="1"/>
  <c r="I162" i="1"/>
  <c r="K162" i="1"/>
  <c r="J93" i="1"/>
  <c r="J77" i="1"/>
  <c r="F77" i="1"/>
  <c r="E77" i="1"/>
  <c r="I80" i="1"/>
  <c r="I77" i="1" s="1"/>
  <c r="J80" i="1"/>
  <c r="K80" i="1"/>
  <c r="H80" i="1"/>
  <c r="H77" i="1" s="1"/>
  <c r="F80" i="1"/>
  <c r="E80" i="1"/>
  <c r="E69" i="1"/>
  <c r="G159" i="1"/>
  <c r="G160" i="1"/>
  <c r="G191" i="1"/>
  <c r="G185" i="1" s="1"/>
  <c r="G189" i="1"/>
  <c r="G190" i="1"/>
  <c r="G170" i="1"/>
  <c r="K98" i="1"/>
  <c r="K93" i="1" s="1"/>
  <c r="J98" i="1"/>
  <c r="I98" i="1"/>
  <c r="I93" i="1" s="1"/>
  <c r="K82" i="1"/>
  <c r="I82" i="1"/>
  <c r="G82" i="1" s="1"/>
  <c r="J82" i="1"/>
  <c r="H308" i="1"/>
  <c r="H305" i="1" s="1"/>
  <c r="I308" i="1"/>
  <c r="J308" i="1"/>
  <c r="K308" i="1"/>
  <c r="K305" i="1" s="1"/>
  <c r="G313" i="1"/>
  <c r="G308" i="1" s="1"/>
  <c r="G305" i="1" s="1"/>
  <c r="F206" i="1"/>
  <c r="G220" i="1"/>
  <c r="G214" i="1" s="1"/>
  <c r="G124" i="1"/>
  <c r="J30" i="1"/>
  <c r="K30" i="1"/>
  <c r="I30" i="1"/>
  <c r="H30" i="1"/>
  <c r="F30" i="1"/>
  <c r="E30" i="1"/>
  <c r="C218" i="1"/>
  <c r="G75" i="1"/>
  <c r="G113" i="1"/>
  <c r="G117" i="1"/>
  <c r="L248" i="1"/>
  <c r="H247" i="1"/>
  <c r="I247" i="1"/>
  <c r="J247" i="1"/>
  <c r="K247" i="1"/>
  <c r="K242" i="1" s="1"/>
  <c r="G251" i="1"/>
  <c r="G249" i="1"/>
  <c r="G250" i="1"/>
  <c r="G245" i="1" s="1"/>
  <c r="G248" i="1"/>
  <c r="C239" i="1"/>
  <c r="C231" i="1" s="1"/>
  <c r="F69" i="1"/>
  <c r="C248" i="1"/>
  <c r="C249" i="1"/>
  <c r="L249" i="1" s="1"/>
  <c r="C250" i="1"/>
  <c r="L250" i="1" s="1"/>
  <c r="C251" i="1"/>
  <c r="C246" i="1" s="1"/>
  <c r="E247" i="1"/>
  <c r="F247" i="1"/>
  <c r="F242" i="1"/>
  <c r="D247" i="1"/>
  <c r="G171" i="1"/>
  <c r="L171" i="1" s="1"/>
  <c r="C171" i="1"/>
  <c r="G168" i="1"/>
  <c r="L168" i="1" s="1"/>
  <c r="G169" i="1"/>
  <c r="C168" i="1"/>
  <c r="C169" i="1"/>
  <c r="L169" i="1" s="1"/>
  <c r="C170" i="1"/>
  <c r="C165" i="1" s="1"/>
  <c r="H167" i="1"/>
  <c r="E167" i="1"/>
  <c r="E162" i="1" s="1"/>
  <c r="F167" i="1"/>
  <c r="D167" i="1"/>
  <c r="D162" i="1" s="1"/>
  <c r="C167" i="1"/>
  <c r="C141" i="1"/>
  <c r="L141" i="1"/>
  <c r="C142" i="1"/>
  <c r="L142" i="1"/>
  <c r="C143" i="1"/>
  <c r="L143" i="1"/>
  <c r="C144" i="1"/>
  <c r="L144" i="1"/>
  <c r="C145" i="1"/>
  <c r="L145" i="1"/>
  <c r="C146" i="1"/>
  <c r="L146" i="1"/>
  <c r="C147" i="1"/>
  <c r="L147" i="1"/>
  <c r="C148" i="1"/>
  <c r="L148" i="1"/>
  <c r="C149" i="1"/>
  <c r="L149" i="1"/>
  <c r="C150" i="1"/>
  <c r="L150" i="1"/>
  <c r="F61" i="1"/>
  <c r="F62" i="1"/>
  <c r="F59" i="1" s="1"/>
  <c r="F60" i="1"/>
  <c r="E63" i="1"/>
  <c r="E62" i="1"/>
  <c r="E61" i="1"/>
  <c r="E60" i="1"/>
  <c r="H98" i="1"/>
  <c r="E98" i="1"/>
  <c r="E93" i="1" s="1"/>
  <c r="F98" i="1"/>
  <c r="F93" i="1" s="1"/>
  <c r="D98" i="1"/>
  <c r="D93" i="1" s="1"/>
  <c r="C93" i="1" s="1"/>
  <c r="L207" i="1"/>
  <c r="L208" i="1"/>
  <c r="D206" i="1"/>
  <c r="E206" i="1"/>
  <c r="G206" i="1"/>
  <c r="G198" i="1" s="1"/>
  <c r="H206" i="1"/>
  <c r="I206" i="1"/>
  <c r="I198" i="1" s="1"/>
  <c r="J206" i="1"/>
  <c r="K206" i="1"/>
  <c r="C210" i="1"/>
  <c r="L210" i="1"/>
  <c r="C203" i="1"/>
  <c r="D231" i="1"/>
  <c r="K235" i="1"/>
  <c r="K229" i="1" s="1"/>
  <c r="D235" i="1"/>
  <c r="E235" i="1"/>
  <c r="E229" i="1"/>
  <c r="F235" i="1"/>
  <c r="F229" i="1"/>
  <c r="H235" i="1"/>
  <c r="H229" i="1"/>
  <c r="I235" i="1"/>
  <c r="I229" i="1"/>
  <c r="J235" i="1"/>
  <c r="J229" i="1"/>
  <c r="G235" i="1"/>
  <c r="G229" i="1"/>
  <c r="I305" i="1"/>
  <c r="J305" i="1"/>
  <c r="D308" i="1"/>
  <c r="D305" i="1" s="1"/>
  <c r="E308" i="1"/>
  <c r="E305" i="1" s="1"/>
  <c r="F308" i="1"/>
  <c r="L311" i="1"/>
  <c r="L312" i="1"/>
  <c r="L314" i="1"/>
  <c r="D310" i="1"/>
  <c r="E310" i="1"/>
  <c r="F310" i="1"/>
  <c r="G310" i="1"/>
  <c r="H310" i="1"/>
  <c r="I310" i="1"/>
  <c r="J310" i="1"/>
  <c r="K310" i="1"/>
  <c r="C313" i="1"/>
  <c r="C310" i="1"/>
  <c r="C308" i="1"/>
  <c r="C305" i="1" s="1"/>
  <c r="L305" i="1" s="1"/>
  <c r="L310" i="1"/>
  <c r="L313" i="1"/>
  <c r="L308" i="1" s="1"/>
  <c r="D242" i="1"/>
  <c r="H82" i="1"/>
  <c r="E82" i="1"/>
  <c r="F82" i="1"/>
  <c r="D82" i="1"/>
  <c r="L170" i="1"/>
  <c r="L161" i="1"/>
  <c r="L158" i="1"/>
  <c r="G68" i="1"/>
  <c r="E54" i="1"/>
  <c r="F54" i="1"/>
  <c r="C54" i="1" s="1"/>
  <c r="L54" i="1" s="1"/>
  <c r="G54" i="1"/>
  <c r="H54" i="1"/>
  <c r="I54" i="1"/>
  <c r="J54" i="1"/>
  <c r="K54" i="1"/>
  <c r="D54" i="1"/>
  <c r="D69" i="1"/>
  <c r="D272" i="1"/>
  <c r="E272" i="1"/>
  <c r="F272" i="1"/>
  <c r="D300" i="1"/>
  <c r="E300" i="1"/>
  <c r="F300" i="1"/>
  <c r="H300" i="1"/>
  <c r="I300" i="1"/>
  <c r="J300" i="1"/>
  <c r="K300" i="1"/>
  <c r="G302" i="1"/>
  <c r="G297" i="1" s="1"/>
  <c r="G303" i="1"/>
  <c r="G300" i="1" s="1"/>
  <c r="G304" i="1"/>
  <c r="G299" i="1"/>
  <c r="C302" i="1"/>
  <c r="C303" i="1"/>
  <c r="C304" i="1"/>
  <c r="G301" i="1"/>
  <c r="C301" i="1"/>
  <c r="L301" i="1" s="1"/>
  <c r="E299" i="1"/>
  <c r="E294" i="1"/>
  <c r="F299" i="1"/>
  <c r="F294" i="1"/>
  <c r="C294" i="1" s="1"/>
  <c r="H299" i="1"/>
  <c r="H294" i="1"/>
  <c r="I299" i="1"/>
  <c r="I294" i="1"/>
  <c r="J299" i="1"/>
  <c r="J294" i="1"/>
  <c r="K299" i="1"/>
  <c r="K294" i="1"/>
  <c r="E298" i="1"/>
  <c r="F298" i="1"/>
  <c r="H298" i="1"/>
  <c r="H293" i="1"/>
  <c r="I298" i="1"/>
  <c r="I293" i="1"/>
  <c r="G293" i="1" s="1"/>
  <c r="J298" i="1"/>
  <c r="J293" i="1"/>
  <c r="K298" i="1"/>
  <c r="K293" i="1"/>
  <c r="E297" i="1"/>
  <c r="E292" i="1"/>
  <c r="F297" i="1"/>
  <c r="F292" i="1"/>
  <c r="C292" i="1" s="1"/>
  <c r="H297" i="1"/>
  <c r="H292" i="1"/>
  <c r="I297" i="1"/>
  <c r="I292" i="1"/>
  <c r="G292" i="1" s="1"/>
  <c r="J297" i="1"/>
  <c r="J292" i="1"/>
  <c r="K297" i="1"/>
  <c r="K292" i="1"/>
  <c r="D297" i="1"/>
  <c r="D292" i="1"/>
  <c r="D298" i="1"/>
  <c r="D293" i="1"/>
  <c r="D299" i="1"/>
  <c r="E296" i="1"/>
  <c r="E291" i="1" s="1"/>
  <c r="F296" i="1"/>
  <c r="F291" i="1" s="1"/>
  <c r="H296" i="1"/>
  <c r="H291" i="1" s="1"/>
  <c r="G291" i="1" s="1"/>
  <c r="I296" i="1"/>
  <c r="I291" i="1" s="1"/>
  <c r="J296" i="1"/>
  <c r="J291" i="1" s="1"/>
  <c r="K296" i="1"/>
  <c r="K291" i="1" s="1"/>
  <c r="D296" i="1"/>
  <c r="D291" i="1" s="1"/>
  <c r="C291" i="1" s="1"/>
  <c r="L291" i="1" s="1"/>
  <c r="G275" i="1"/>
  <c r="G270" i="1" s="1"/>
  <c r="G276" i="1"/>
  <c r="G271" i="1" s="1"/>
  <c r="G278" i="1"/>
  <c r="G273" i="1"/>
  <c r="C275" i="1"/>
  <c r="C276" i="1"/>
  <c r="C277" i="1"/>
  <c r="C278" i="1"/>
  <c r="C273" i="1" s="1"/>
  <c r="I274" i="1"/>
  <c r="I269" i="1" s="1"/>
  <c r="K269" i="1"/>
  <c r="H274" i="1"/>
  <c r="G274" i="1" s="1"/>
  <c r="G269" i="1" s="1"/>
  <c r="H269" i="1"/>
  <c r="E274" i="1"/>
  <c r="E269" i="1"/>
  <c r="F274" i="1"/>
  <c r="F269" i="1"/>
  <c r="D274" i="1"/>
  <c r="D269" i="1"/>
  <c r="E279" i="1"/>
  <c r="I63" i="1"/>
  <c r="J63" i="1"/>
  <c r="J22" i="1" s="1"/>
  <c r="K63" i="1"/>
  <c r="K22" i="1" s="1"/>
  <c r="I62" i="1"/>
  <c r="G62" i="1" s="1"/>
  <c r="J62" i="1"/>
  <c r="K62" i="1"/>
  <c r="I61" i="1"/>
  <c r="J61" i="1"/>
  <c r="G61" i="1" s="1"/>
  <c r="L61" i="1" s="1"/>
  <c r="K61" i="1"/>
  <c r="I60" i="1"/>
  <c r="J60" i="1"/>
  <c r="K60" i="1"/>
  <c r="K59" i="1" s="1"/>
  <c r="H61" i="1"/>
  <c r="H62" i="1"/>
  <c r="H63" i="1"/>
  <c r="H22" i="1"/>
  <c r="H60" i="1"/>
  <c r="D61" i="1"/>
  <c r="C61" i="1" s="1"/>
  <c r="D62" i="1"/>
  <c r="D63" i="1"/>
  <c r="D60" i="1"/>
  <c r="C60" i="1" s="1"/>
  <c r="L60" i="1" s="1"/>
  <c r="H64" i="1"/>
  <c r="I64" i="1"/>
  <c r="J64" i="1"/>
  <c r="K64" i="1"/>
  <c r="L64" i="1" s="1"/>
  <c r="E64" i="1"/>
  <c r="F64" i="1"/>
  <c r="D64" i="1"/>
  <c r="G97" i="1"/>
  <c r="L97" i="1" s="1"/>
  <c r="G99" i="1"/>
  <c r="G100" i="1"/>
  <c r="G101" i="1"/>
  <c r="G102" i="1"/>
  <c r="G94" i="1"/>
  <c r="G95" i="1"/>
  <c r="G96" i="1"/>
  <c r="G91" i="1"/>
  <c r="G90" i="1"/>
  <c r="G89" i="1"/>
  <c r="G88" i="1"/>
  <c r="G87" i="1"/>
  <c r="G78" i="1"/>
  <c r="G79" i="1"/>
  <c r="G81" i="1"/>
  <c r="G83" i="1"/>
  <c r="L83" i="1" s="1"/>
  <c r="G84" i="1"/>
  <c r="G85" i="1"/>
  <c r="G86" i="1"/>
  <c r="G77" i="1"/>
  <c r="G71" i="1"/>
  <c r="G73" i="1"/>
  <c r="G70" i="1"/>
  <c r="G69" i="1"/>
  <c r="G65" i="1"/>
  <c r="G66" i="1"/>
  <c r="G67" i="1"/>
  <c r="G35" i="1"/>
  <c r="G31" i="1"/>
  <c r="L31" i="1"/>
  <c r="G32" i="1"/>
  <c r="G33" i="1"/>
  <c r="G34" i="1"/>
  <c r="G28" i="1"/>
  <c r="D283" i="1"/>
  <c r="E283" i="1"/>
  <c r="F283" i="1"/>
  <c r="G283" i="1"/>
  <c r="H283" i="1"/>
  <c r="I283" i="1"/>
  <c r="J283" i="1"/>
  <c r="K283" i="1"/>
  <c r="L283" i="1"/>
  <c r="D282" i="1"/>
  <c r="E282" i="1"/>
  <c r="F282" i="1"/>
  <c r="G282" i="1"/>
  <c r="H282" i="1"/>
  <c r="I282" i="1"/>
  <c r="J282" i="1"/>
  <c r="K282" i="1"/>
  <c r="L282" i="1"/>
  <c r="D281" i="1"/>
  <c r="E281" i="1"/>
  <c r="F281" i="1"/>
  <c r="G281" i="1"/>
  <c r="H281" i="1"/>
  <c r="I281" i="1"/>
  <c r="J281" i="1"/>
  <c r="K281" i="1"/>
  <c r="L281" i="1"/>
  <c r="D280" i="1"/>
  <c r="E280" i="1"/>
  <c r="F280" i="1"/>
  <c r="G280" i="1"/>
  <c r="H280" i="1"/>
  <c r="I280" i="1"/>
  <c r="J280" i="1"/>
  <c r="K280" i="1"/>
  <c r="L280" i="1"/>
  <c r="C280" i="1"/>
  <c r="C281" i="1"/>
  <c r="C282" i="1"/>
  <c r="C283" i="1"/>
  <c r="D279" i="1"/>
  <c r="F279" i="1"/>
  <c r="G279" i="1"/>
  <c r="H279" i="1"/>
  <c r="I279" i="1"/>
  <c r="J279" i="1"/>
  <c r="K279" i="1"/>
  <c r="L279" i="1"/>
  <c r="C279" i="1"/>
  <c r="D273" i="1"/>
  <c r="E273" i="1"/>
  <c r="F273" i="1"/>
  <c r="H273" i="1"/>
  <c r="I273" i="1"/>
  <c r="J273" i="1"/>
  <c r="K273" i="1"/>
  <c r="L273" i="1"/>
  <c r="H272" i="1"/>
  <c r="H196" i="1" s="1"/>
  <c r="G196" i="1" s="1"/>
  <c r="I272" i="1"/>
  <c r="D271" i="1"/>
  <c r="E271" i="1"/>
  <c r="F271" i="1"/>
  <c r="H271" i="1"/>
  <c r="I271" i="1"/>
  <c r="J271" i="1"/>
  <c r="K271" i="1"/>
  <c r="D270" i="1"/>
  <c r="E270" i="1"/>
  <c r="F270" i="1"/>
  <c r="H270" i="1"/>
  <c r="I270" i="1"/>
  <c r="J270" i="1"/>
  <c r="K270" i="1"/>
  <c r="J269" i="1"/>
  <c r="D246" i="1"/>
  <c r="D263" i="1"/>
  <c r="E263" i="1"/>
  <c r="F263" i="1"/>
  <c r="G263" i="1"/>
  <c r="H263" i="1"/>
  <c r="I263" i="1"/>
  <c r="J263" i="1"/>
  <c r="K263" i="1"/>
  <c r="L263" i="1"/>
  <c r="D262" i="1"/>
  <c r="E262" i="1"/>
  <c r="F262" i="1"/>
  <c r="G262" i="1"/>
  <c r="H262" i="1"/>
  <c r="I262" i="1"/>
  <c r="J262" i="1"/>
  <c r="K262" i="1"/>
  <c r="L262" i="1"/>
  <c r="D261" i="1"/>
  <c r="E261" i="1"/>
  <c r="F261" i="1"/>
  <c r="G261" i="1"/>
  <c r="H261" i="1"/>
  <c r="H195" i="1" s="1"/>
  <c r="I261" i="1"/>
  <c r="J261" i="1"/>
  <c r="K261" i="1"/>
  <c r="L261" i="1"/>
  <c r="D260" i="1"/>
  <c r="E260" i="1"/>
  <c r="F260" i="1"/>
  <c r="G260" i="1"/>
  <c r="H260" i="1"/>
  <c r="I260" i="1"/>
  <c r="J260" i="1"/>
  <c r="K260" i="1"/>
  <c r="L260" i="1"/>
  <c r="C260" i="1"/>
  <c r="C261" i="1"/>
  <c r="C262" i="1"/>
  <c r="C263" i="1"/>
  <c r="D259" i="1"/>
  <c r="E259" i="1"/>
  <c r="F259" i="1"/>
  <c r="G259" i="1"/>
  <c r="H259" i="1"/>
  <c r="I259" i="1"/>
  <c r="J259" i="1"/>
  <c r="K259" i="1"/>
  <c r="L259" i="1"/>
  <c r="C259" i="1"/>
  <c r="D245" i="1"/>
  <c r="E245" i="1"/>
  <c r="F245" i="1"/>
  <c r="H245" i="1"/>
  <c r="I245" i="1"/>
  <c r="J245" i="1"/>
  <c r="K245" i="1"/>
  <c r="D244" i="1"/>
  <c r="E244" i="1"/>
  <c r="F244" i="1"/>
  <c r="G244" i="1"/>
  <c r="H244" i="1"/>
  <c r="I244" i="1"/>
  <c r="J244" i="1"/>
  <c r="K244" i="1"/>
  <c r="D243" i="1"/>
  <c r="D194" i="1" s="1"/>
  <c r="E243" i="1"/>
  <c r="F243" i="1"/>
  <c r="G243" i="1"/>
  <c r="H243" i="1"/>
  <c r="I243" i="1"/>
  <c r="J243" i="1"/>
  <c r="K243" i="1"/>
  <c r="C243" i="1"/>
  <c r="H242" i="1"/>
  <c r="I242" i="1"/>
  <c r="J242" i="1"/>
  <c r="D227" i="1"/>
  <c r="D197" i="1" s="1"/>
  <c r="E227" i="1"/>
  <c r="E197" i="1" s="1"/>
  <c r="F227" i="1"/>
  <c r="G227" i="1"/>
  <c r="H227" i="1"/>
  <c r="H197" i="1" s="1"/>
  <c r="I227" i="1"/>
  <c r="I197" i="1" s="1"/>
  <c r="J227" i="1"/>
  <c r="K227" i="1"/>
  <c r="D226" i="1"/>
  <c r="E226" i="1"/>
  <c r="E196" i="1" s="1"/>
  <c r="F226" i="1"/>
  <c r="G226" i="1"/>
  <c r="H226" i="1"/>
  <c r="I226" i="1"/>
  <c r="J226" i="1"/>
  <c r="K226" i="1"/>
  <c r="L226" i="1"/>
  <c r="C226" i="1"/>
  <c r="E225" i="1"/>
  <c r="F225" i="1"/>
  <c r="G225" i="1"/>
  <c r="H225" i="1"/>
  <c r="I225" i="1"/>
  <c r="J225" i="1"/>
  <c r="K225" i="1"/>
  <c r="D224" i="1"/>
  <c r="E224" i="1"/>
  <c r="F224" i="1"/>
  <c r="G224" i="1"/>
  <c r="H224" i="1"/>
  <c r="I224" i="1"/>
  <c r="J224" i="1"/>
  <c r="K224" i="1"/>
  <c r="C240" i="1"/>
  <c r="L240" i="1" s="1"/>
  <c r="C241" i="1"/>
  <c r="C238" i="1"/>
  <c r="C236" i="1" s="1"/>
  <c r="C222" i="1" s="1"/>
  <c r="L238" i="1"/>
  <c r="L224" i="1" s="1"/>
  <c r="D236" i="1"/>
  <c r="D222" i="1"/>
  <c r="E236" i="1"/>
  <c r="E222" i="1" s="1"/>
  <c r="F236" i="1"/>
  <c r="F222" i="1" s="1"/>
  <c r="G236" i="1"/>
  <c r="G222" i="1" s="1"/>
  <c r="H236" i="1"/>
  <c r="H222" i="1"/>
  <c r="I236" i="1"/>
  <c r="I222" i="1" s="1"/>
  <c r="J236" i="1"/>
  <c r="J222" i="1"/>
  <c r="K236" i="1"/>
  <c r="K222" i="1" s="1"/>
  <c r="E217" i="1"/>
  <c r="E211" i="1"/>
  <c r="F217" i="1"/>
  <c r="F211" i="1" s="1"/>
  <c r="H217" i="1"/>
  <c r="H211" i="1" s="1"/>
  <c r="I217" i="1"/>
  <c r="I211" i="1"/>
  <c r="J217" i="1"/>
  <c r="J211" i="1" s="1"/>
  <c r="K217" i="1"/>
  <c r="K211" i="1"/>
  <c r="D217" i="1"/>
  <c r="C217" i="1" s="1"/>
  <c r="C211" i="1" s="1"/>
  <c r="C219" i="1"/>
  <c r="L219" i="1"/>
  <c r="C220" i="1"/>
  <c r="C214" i="1" s="1"/>
  <c r="L214" i="1" s="1"/>
  <c r="C221" i="1"/>
  <c r="C216" i="1" s="1"/>
  <c r="L216" i="1" s="1"/>
  <c r="D216" i="1"/>
  <c r="E216" i="1"/>
  <c r="F216" i="1"/>
  <c r="F197" i="1" s="1"/>
  <c r="G216" i="1"/>
  <c r="H216" i="1"/>
  <c r="I216" i="1"/>
  <c r="J216" i="1"/>
  <c r="K216" i="1"/>
  <c r="D214" i="1"/>
  <c r="E214" i="1"/>
  <c r="F214" i="1"/>
  <c r="F196" i="1" s="1"/>
  <c r="H214" i="1"/>
  <c r="I214" i="1"/>
  <c r="J214" i="1"/>
  <c r="J196" i="1" s="1"/>
  <c r="K214" i="1"/>
  <c r="D213" i="1"/>
  <c r="E213" i="1"/>
  <c r="F213" i="1"/>
  <c r="G213" i="1"/>
  <c r="H213" i="1"/>
  <c r="I213" i="1"/>
  <c r="J213" i="1"/>
  <c r="K213" i="1"/>
  <c r="D212" i="1"/>
  <c r="E212" i="1"/>
  <c r="F212" i="1"/>
  <c r="G212" i="1"/>
  <c r="H212" i="1"/>
  <c r="I212" i="1"/>
  <c r="J212" i="1"/>
  <c r="K212" i="1"/>
  <c r="D198" i="1"/>
  <c r="E198" i="1"/>
  <c r="F198" i="1"/>
  <c r="H198" i="1"/>
  <c r="J198" i="1"/>
  <c r="K198" i="1"/>
  <c r="C189" i="1"/>
  <c r="C190" i="1"/>
  <c r="L190" i="1" s="1"/>
  <c r="C184" i="1"/>
  <c r="C191" i="1"/>
  <c r="C192" i="1"/>
  <c r="L192" i="1" s="1"/>
  <c r="L186" i="1" s="1"/>
  <c r="C186" i="1"/>
  <c r="C178" i="1"/>
  <c r="L178" i="1" s="1"/>
  <c r="C179" i="1"/>
  <c r="L179" i="1" s="1"/>
  <c r="C180" i="1"/>
  <c r="L180" i="1" s="1"/>
  <c r="C181" i="1"/>
  <c r="L181" i="1"/>
  <c r="C139" i="1"/>
  <c r="C133" i="1" s="1"/>
  <c r="C137" i="1"/>
  <c r="L137" i="1"/>
  <c r="C136" i="1"/>
  <c r="C135" i="1"/>
  <c r="C134" i="1"/>
  <c r="L134" i="1"/>
  <c r="C114" i="1"/>
  <c r="L114" i="1"/>
  <c r="C115" i="1"/>
  <c r="L115" i="1"/>
  <c r="C116" i="1"/>
  <c r="C117" i="1"/>
  <c r="C112" i="1"/>
  <c r="C113" i="1"/>
  <c r="C108" i="1" s="1"/>
  <c r="L108" i="1" s="1"/>
  <c r="C99" i="1"/>
  <c r="L99" i="1" s="1"/>
  <c r="C100" i="1"/>
  <c r="C101" i="1"/>
  <c r="C102" i="1"/>
  <c r="C98" i="1"/>
  <c r="C94" i="1"/>
  <c r="C95" i="1"/>
  <c r="L95" i="1" s="1"/>
  <c r="C96" i="1"/>
  <c r="C97" i="1"/>
  <c r="C83" i="1"/>
  <c r="C84" i="1"/>
  <c r="C85" i="1"/>
  <c r="L85" i="1" s="1"/>
  <c r="C86" i="1"/>
  <c r="L86" i="1"/>
  <c r="C75" i="1"/>
  <c r="L75" i="1"/>
  <c r="C73" i="1"/>
  <c r="C71" i="1"/>
  <c r="C70" i="1"/>
  <c r="C69" i="1"/>
  <c r="L69" i="1" s="1"/>
  <c r="C65" i="1"/>
  <c r="C66" i="1"/>
  <c r="C67" i="1"/>
  <c r="C68" i="1"/>
  <c r="L68" i="1" s="1"/>
  <c r="C55" i="1"/>
  <c r="L55" i="1"/>
  <c r="C56" i="1"/>
  <c r="L56" i="1" s="1"/>
  <c r="C57" i="1"/>
  <c r="L57" i="1" s="1"/>
  <c r="C58" i="1"/>
  <c r="L58" i="1" s="1"/>
  <c r="C50" i="1"/>
  <c r="L50" i="1" s="1"/>
  <c r="C51" i="1"/>
  <c r="L51" i="1"/>
  <c r="C52" i="1"/>
  <c r="L52" i="1" s="1"/>
  <c r="C53" i="1"/>
  <c r="L53" i="1"/>
  <c r="C49" i="1"/>
  <c r="L49" i="1" s="1"/>
  <c r="C48" i="1"/>
  <c r="L48" i="1" s="1"/>
  <c r="C36" i="1"/>
  <c r="L36" i="1" s="1"/>
  <c r="C37" i="1"/>
  <c r="L37" i="1"/>
  <c r="C38" i="1"/>
  <c r="L38" i="1" s="1"/>
  <c r="C39" i="1"/>
  <c r="L39" i="1"/>
  <c r="C35" i="1"/>
  <c r="C31" i="1"/>
  <c r="C32" i="1"/>
  <c r="C33" i="1"/>
  <c r="L33" i="1" s="1"/>
  <c r="C34" i="1"/>
  <c r="D186" i="1"/>
  <c r="E186" i="1"/>
  <c r="F186" i="1"/>
  <c r="G186" i="1"/>
  <c r="H186" i="1"/>
  <c r="I186" i="1"/>
  <c r="J186" i="1"/>
  <c r="K186" i="1"/>
  <c r="K107" i="1" s="1"/>
  <c r="D185" i="1"/>
  <c r="E185" i="1"/>
  <c r="F185" i="1"/>
  <c r="H185" i="1"/>
  <c r="I185" i="1"/>
  <c r="J185" i="1"/>
  <c r="K185" i="1"/>
  <c r="L184" i="1"/>
  <c r="D184" i="1"/>
  <c r="E184" i="1"/>
  <c r="F184" i="1"/>
  <c r="G184" i="1"/>
  <c r="H184" i="1"/>
  <c r="I184" i="1"/>
  <c r="J184" i="1"/>
  <c r="K184" i="1"/>
  <c r="D183" i="1"/>
  <c r="E183" i="1"/>
  <c r="F183" i="1"/>
  <c r="H183" i="1"/>
  <c r="I183" i="1"/>
  <c r="J183" i="1"/>
  <c r="K183" i="1"/>
  <c r="D182" i="1"/>
  <c r="I182" i="1"/>
  <c r="J182" i="1"/>
  <c r="K182" i="1"/>
  <c r="D176" i="1"/>
  <c r="E176" i="1"/>
  <c r="F176" i="1"/>
  <c r="G176" i="1"/>
  <c r="H176" i="1"/>
  <c r="I176" i="1"/>
  <c r="J176" i="1"/>
  <c r="K176" i="1"/>
  <c r="D175" i="1"/>
  <c r="C175" i="1" s="1"/>
  <c r="L175" i="1" s="1"/>
  <c r="E175" i="1"/>
  <c r="F175" i="1"/>
  <c r="G175" i="1"/>
  <c r="H175" i="1"/>
  <c r="I175" i="1"/>
  <c r="J175" i="1"/>
  <c r="K175" i="1"/>
  <c r="D174" i="1"/>
  <c r="E174" i="1"/>
  <c r="F174" i="1"/>
  <c r="G174" i="1"/>
  <c r="H174" i="1"/>
  <c r="I174" i="1"/>
  <c r="J174" i="1"/>
  <c r="K174" i="1"/>
  <c r="D173" i="1"/>
  <c r="D104" i="1" s="1"/>
  <c r="E173" i="1"/>
  <c r="F173" i="1"/>
  <c r="G173" i="1"/>
  <c r="H173" i="1"/>
  <c r="H104" i="1" s="1"/>
  <c r="G104" i="1" s="1"/>
  <c r="I173" i="1"/>
  <c r="J173" i="1"/>
  <c r="K173" i="1"/>
  <c r="F172" i="1"/>
  <c r="C172" i="1" s="1"/>
  <c r="L172" i="1" s="1"/>
  <c r="G172" i="1"/>
  <c r="H172" i="1"/>
  <c r="I172" i="1"/>
  <c r="J172" i="1"/>
  <c r="K172" i="1"/>
  <c r="D166" i="1"/>
  <c r="E166" i="1"/>
  <c r="F166" i="1"/>
  <c r="G166" i="1"/>
  <c r="H166" i="1"/>
  <c r="I166" i="1"/>
  <c r="J166" i="1"/>
  <c r="K166" i="1"/>
  <c r="D165" i="1"/>
  <c r="E165" i="1"/>
  <c r="F165" i="1"/>
  <c r="F106" i="1" s="1"/>
  <c r="G165" i="1"/>
  <c r="H165" i="1"/>
  <c r="I165" i="1"/>
  <c r="J165" i="1"/>
  <c r="K165" i="1"/>
  <c r="D164" i="1"/>
  <c r="E164" i="1"/>
  <c r="F164" i="1"/>
  <c r="F105" i="1" s="1"/>
  <c r="G164" i="1"/>
  <c r="H164" i="1"/>
  <c r="I164" i="1"/>
  <c r="J164" i="1"/>
  <c r="J105" i="1" s="1"/>
  <c r="J15" i="1" s="1"/>
  <c r="K164" i="1"/>
  <c r="D163" i="1"/>
  <c r="E163" i="1"/>
  <c r="F163" i="1"/>
  <c r="F104" i="1" s="1"/>
  <c r="H163" i="1"/>
  <c r="I163" i="1"/>
  <c r="J163" i="1"/>
  <c r="J104" i="1" s="1"/>
  <c r="K163" i="1"/>
  <c r="C166" i="1"/>
  <c r="C164" i="1"/>
  <c r="C163" i="1"/>
  <c r="F162" i="1"/>
  <c r="G162" i="1"/>
  <c r="H162" i="1"/>
  <c r="D155" i="1"/>
  <c r="E155" i="1"/>
  <c r="F155" i="1"/>
  <c r="G155" i="1"/>
  <c r="H155" i="1"/>
  <c r="I155" i="1"/>
  <c r="J155" i="1"/>
  <c r="K155" i="1"/>
  <c r="C155" i="1"/>
  <c r="D154" i="1"/>
  <c r="E154" i="1"/>
  <c r="F154" i="1"/>
  <c r="H154" i="1"/>
  <c r="I154" i="1"/>
  <c r="J154" i="1"/>
  <c r="K154" i="1"/>
  <c r="D153" i="1"/>
  <c r="E153" i="1"/>
  <c r="F153" i="1"/>
  <c r="H153" i="1"/>
  <c r="I153" i="1"/>
  <c r="J153" i="1"/>
  <c r="K153" i="1"/>
  <c r="D157" i="1"/>
  <c r="D151" i="1"/>
  <c r="E157" i="1"/>
  <c r="E151" i="1"/>
  <c r="F157" i="1"/>
  <c r="F151" i="1"/>
  <c r="H157" i="1"/>
  <c r="H151" i="1"/>
  <c r="I157" i="1"/>
  <c r="I151" i="1"/>
  <c r="J157" i="1"/>
  <c r="J151" i="1"/>
  <c r="K157" i="1"/>
  <c r="K151" i="1"/>
  <c r="D152" i="1"/>
  <c r="E152" i="1"/>
  <c r="F152" i="1"/>
  <c r="G152" i="1"/>
  <c r="H152" i="1"/>
  <c r="I152" i="1"/>
  <c r="I104" i="1" s="1"/>
  <c r="J152" i="1"/>
  <c r="K152" i="1"/>
  <c r="C152" i="1"/>
  <c r="D133" i="1"/>
  <c r="E133" i="1"/>
  <c r="F133" i="1"/>
  <c r="G133" i="1"/>
  <c r="H133" i="1"/>
  <c r="I133" i="1"/>
  <c r="J133" i="1"/>
  <c r="K133" i="1"/>
  <c r="D132" i="1"/>
  <c r="E132" i="1"/>
  <c r="F132" i="1"/>
  <c r="G132" i="1"/>
  <c r="H132" i="1"/>
  <c r="I132" i="1"/>
  <c r="J132" i="1"/>
  <c r="K132" i="1"/>
  <c r="D131" i="1"/>
  <c r="E131" i="1"/>
  <c r="F131" i="1"/>
  <c r="G131" i="1"/>
  <c r="H131" i="1"/>
  <c r="I131" i="1"/>
  <c r="J131" i="1"/>
  <c r="K131" i="1"/>
  <c r="D130" i="1"/>
  <c r="E130" i="1"/>
  <c r="F130" i="1"/>
  <c r="G130" i="1"/>
  <c r="L130" i="1" s="1"/>
  <c r="H130" i="1"/>
  <c r="I130" i="1"/>
  <c r="J130" i="1"/>
  <c r="K130" i="1"/>
  <c r="D129" i="1"/>
  <c r="E129" i="1"/>
  <c r="F129" i="1"/>
  <c r="G129" i="1"/>
  <c r="H129" i="1"/>
  <c r="I129" i="1"/>
  <c r="J129" i="1"/>
  <c r="K129" i="1"/>
  <c r="D122" i="1"/>
  <c r="E122" i="1"/>
  <c r="F122" i="1"/>
  <c r="H122" i="1"/>
  <c r="I122" i="1"/>
  <c r="J122" i="1"/>
  <c r="K122" i="1"/>
  <c r="D121" i="1"/>
  <c r="E121" i="1"/>
  <c r="F121" i="1"/>
  <c r="H121" i="1"/>
  <c r="I121" i="1"/>
  <c r="J121" i="1"/>
  <c r="K121" i="1"/>
  <c r="D120" i="1"/>
  <c r="E120" i="1"/>
  <c r="F120" i="1"/>
  <c r="H120" i="1"/>
  <c r="I120" i="1"/>
  <c r="J120" i="1"/>
  <c r="K120" i="1"/>
  <c r="D119" i="1"/>
  <c r="E119" i="1"/>
  <c r="F119" i="1"/>
  <c r="H119" i="1"/>
  <c r="I119" i="1"/>
  <c r="J119" i="1"/>
  <c r="K119" i="1"/>
  <c r="E112" i="1"/>
  <c r="F112" i="1"/>
  <c r="G112" i="1"/>
  <c r="H112" i="1"/>
  <c r="I112" i="1"/>
  <c r="J112" i="1"/>
  <c r="K112" i="1"/>
  <c r="E111" i="1"/>
  <c r="E106" i="1" s="1"/>
  <c r="F111" i="1"/>
  <c r="G111" i="1"/>
  <c r="H111" i="1"/>
  <c r="I111" i="1"/>
  <c r="J111" i="1"/>
  <c r="K111" i="1"/>
  <c r="E110" i="1"/>
  <c r="E105" i="1" s="1"/>
  <c r="E15" i="1" s="1"/>
  <c r="F110" i="1"/>
  <c r="G110" i="1"/>
  <c r="H110" i="1"/>
  <c r="I110" i="1"/>
  <c r="J110" i="1"/>
  <c r="K110" i="1"/>
  <c r="E109" i="1"/>
  <c r="F109" i="1"/>
  <c r="G109" i="1"/>
  <c r="L109" i="1" s="1"/>
  <c r="H109" i="1"/>
  <c r="I109" i="1"/>
  <c r="J109" i="1"/>
  <c r="K109" i="1"/>
  <c r="K104" i="1" s="1"/>
  <c r="E108" i="1"/>
  <c r="F108" i="1"/>
  <c r="G108" i="1"/>
  <c r="H108" i="1"/>
  <c r="I108" i="1"/>
  <c r="J108" i="1"/>
  <c r="K108" i="1"/>
  <c r="D109" i="1"/>
  <c r="D110" i="1"/>
  <c r="D111" i="1"/>
  <c r="D112" i="1"/>
  <c r="D108" i="1"/>
  <c r="E23" i="1"/>
  <c r="F23" i="1"/>
  <c r="H23" i="1"/>
  <c r="K23" i="1"/>
  <c r="F28" i="1"/>
  <c r="E28" i="1"/>
  <c r="E26" i="1"/>
  <c r="E21" i="1" s="1"/>
  <c r="F26" i="1"/>
  <c r="F21" i="1" s="1"/>
  <c r="H26" i="1"/>
  <c r="H21" i="1" s="1"/>
  <c r="I26" i="1"/>
  <c r="J26" i="1"/>
  <c r="K26" i="1"/>
  <c r="E25" i="1"/>
  <c r="E20" i="1" s="1"/>
  <c r="F25" i="1"/>
  <c r="C25" i="1" s="1"/>
  <c r="F20" i="1"/>
  <c r="C20" i="1" s="1"/>
  <c r="H25" i="1"/>
  <c r="H20" i="1" s="1"/>
  <c r="I25" i="1"/>
  <c r="J25" i="1"/>
  <c r="G25" i="1" s="1"/>
  <c r="K25" i="1"/>
  <c r="K20" i="1" s="1"/>
  <c r="E24" i="1"/>
  <c r="E19" i="1"/>
  <c r="F24" i="1"/>
  <c r="F19" i="1" s="1"/>
  <c r="H24" i="1"/>
  <c r="I24" i="1"/>
  <c r="J24" i="1"/>
  <c r="J19" i="1" s="1"/>
  <c r="K24" i="1"/>
  <c r="K19" i="1" s="1"/>
  <c r="F22" i="1"/>
  <c r="D91" i="1"/>
  <c r="C91" i="1"/>
  <c r="D90" i="1"/>
  <c r="C90" i="1" s="1"/>
  <c r="D89" i="1"/>
  <c r="C89" i="1"/>
  <c r="D88" i="1"/>
  <c r="C88" i="1" s="1"/>
  <c r="L88" i="1" s="1"/>
  <c r="D81" i="1"/>
  <c r="C81" i="1" s="1"/>
  <c r="D80" i="1"/>
  <c r="D79" i="1"/>
  <c r="C79" i="1"/>
  <c r="D78" i="1"/>
  <c r="C78" i="1"/>
  <c r="L78" i="1" s="1"/>
  <c r="D77" i="1"/>
  <c r="D46" i="1"/>
  <c r="C46" i="1"/>
  <c r="L46" i="1" s="1"/>
  <c r="D44" i="1"/>
  <c r="D42" i="1"/>
  <c r="C42" i="1"/>
  <c r="L42" i="1" s="1"/>
  <c r="D40" i="1"/>
  <c r="C40" i="1" s="1"/>
  <c r="L40" i="1"/>
  <c r="D28" i="1"/>
  <c r="C28" i="1" s="1"/>
  <c r="L28" i="1" s="1"/>
  <c r="D26" i="1"/>
  <c r="D25" i="1"/>
  <c r="D24" i="1"/>
  <c r="C24" i="1" s="1"/>
  <c r="L24" i="1" s="1"/>
  <c r="L90" i="1"/>
  <c r="I20" i="1"/>
  <c r="L66" i="1"/>
  <c r="L100" i="1"/>
  <c r="L73" i="1"/>
  <c r="L32" i="1"/>
  <c r="L81" i="1"/>
  <c r="L71" i="1"/>
  <c r="L94" i="1"/>
  <c r="L113" i="1"/>
  <c r="C213" i="1"/>
  <c r="L213" i="1"/>
  <c r="L155" i="1"/>
  <c r="L65" i="1"/>
  <c r="H19" i="1"/>
  <c r="J20" i="1"/>
  <c r="L243" i="1"/>
  <c r="L79" i="1"/>
  <c r="I21" i="1"/>
  <c r="C299" i="1"/>
  <c r="L299" i="1" s="1"/>
  <c r="L102" i="1"/>
  <c r="K105" i="1"/>
  <c r="I107" i="1"/>
  <c r="L152" i="1"/>
  <c r="C109" i="1"/>
  <c r="K197" i="1"/>
  <c r="C110" i="1"/>
  <c r="L110" i="1"/>
  <c r="I195" i="1"/>
  <c r="E195" i="1"/>
  <c r="E193" i="1" s="1"/>
  <c r="G64" i="1"/>
  <c r="L117" i="1"/>
  <c r="K106" i="1"/>
  <c r="C224" i="1"/>
  <c r="L89" i="1"/>
  <c r="L67" i="1"/>
  <c r="I194" i="1"/>
  <c r="E194" i="1"/>
  <c r="J195" i="1"/>
  <c r="L241" i="1"/>
  <c r="L235" i="1"/>
  <c r="C235" i="1"/>
  <c r="G60" i="1"/>
  <c r="L139" i="1"/>
  <c r="G294" i="1"/>
  <c r="D294" i="1"/>
  <c r="D22" i="1"/>
  <c r="L101" i="1"/>
  <c r="E104" i="1"/>
  <c r="E107" i="1"/>
  <c r="C111" i="1"/>
  <c r="L111" i="1"/>
  <c r="L116" i="1"/>
  <c r="C129" i="1"/>
  <c r="L129" i="1" s="1"/>
  <c r="L275" i="1"/>
  <c r="L270" i="1"/>
  <c r="C270" i="1"/>
  <c r="L133" i="1"/>
  <c r="C130" i="1"/>
  <c r="L135" i="1"/>
  <c r="L84" i="1"/>
  <c r="I106" i="1"/>
  <c r="C151" i="1"/>
  <c r="L96" i="1"/>
  <c r="C157" i="1"/>
  <c r="I105" i="1"/>
  <c r="I15" i="1" s="1"/>
  <c r="L166" i="1"/>
  <c r="L112" i="1"/>
  <c r="C198" i="1"/>
  <c r="L198" i="1" s="1"/>
  <c r="D211" i="1"/>
  <c r="C244" i="1"/>
  <c r="L221" i="1"/>
  <c r="L165" i="1"/>
  <c r="L34" i="1"/>
  <c r="C132" i="1"/>
  <c r="L132" i="1"/>
  <c r="C271" i="1"/>
  <c r="L276" i="1"/>
  <c r="L271" i="1"/>
  <c r="L164" i="1"/>
  <c r="L70" i="1"/>
  <c r="C62" i="1"/>
  <c r="G296" i="1"/>
  <c r="C227" i="1"/>
  <c r="L227" i="1"/>
  <c r="H59" i="1"/>
  <c r="C64" i="1"/>
  <c r="C44" i="1"/>
  <c r="L44" i="1" s="1"/>
  <c r="C274" i="1"/>
  <c r="L303" i="1"/>
  <c r="C298" i="1"/>
  <c r="L302" i="1"/>
  <c r="J23" i="1"/>
  <c r="I19" i="1"/>
  <c r="G24" i="1"/>
  <c r="E295" i="1"/>
  <c r="E290" i="1" s="1"/>
  <c r="L304" i="1"/>
  <c r="K295" i="1"/>
  <c r="K290" i="1"/>
  <c r="G298" i="1"/>
  <c r="J295" i="1"/>
  <c r="J290" i="1"/>
  <c r="I295" i="1"/>
  <c r="I290" i="1" s="1"/>
  <c r="C297" i="1"/>
  <c r="L297" i="1"/>
  <c r="F295" i="1"/>
  <c r="D20" i="1"/>
  <c r="C209" i="1"/>
  <c r="E172" i="1"/>
  <c r="G154" i="1"/>
  <c r="C160" i="1"/>
  <c r="C159" i="1"/>
  <c r="G20" i="1"/>
  <c r="L62" i="1"/>
  <c r="I14" i="1"/>
  <c r="C206" i="1"/>
  <c r="L206" i="1" s="1"/>
  <c r="L209" i="1"/>
  <c r="L231" i="1"/>
  <c r="L225" i="1"/>
  <c r="C225" i="1"/>
  <c r="L159" i="1"/>
  <c r="C153" i="1"/>
  <c r="G153" i="1"/>
  <c r="G157" i="1"/>
  <c r="G151" i="1"/>
  <c r="C177" i="1"/>
  <c r="L177" i="1" s="1"/>
  <c r="D172" i="1"/>
  <c r="L244" i="1"/>
  <c r="G295" i="1"/>
  <c r="C269" i="1"/>
  <c r="L236" i="1"/>
  <c r="L222" i="1" s="1"/>
  <c r="G19" i="1"/>
  <c r="L298" i="1"/>
  <c r="G127" i="1"/>
  <c r="G122" i="1"/>
  <c r="C127" i="1"/>
  <c r="C122" i="1" s="1"/>
  <c r="D123" i="1"/>
  <c r="E123" i="1"/>
  <c r="C123" i="1" s="1"/>
  <c r="E118" i="1"/>
  <c r="F123" i="1"/>
  <c r="F118" i="1"/>
  <c r="F103" i="1"/>
  <c r="H123" i="1"/>
  <c r="H118" i="1" s="1"/>
  <c r="I123" i="1"/>
  <c r="I118" i="1"/>
  <c r="I103" i="1" s="1"/>
  <c r="J123" i="1"/>
  <c r="J118" i="1"/>
  <c r="K123" i="1"/>
  <c r="K118" i="1"/>
  <c r="K103" i="1"/>
  <c r="G126" i="1"/>
  <c r="G121" i="1" s="1"/>
  <c r="C126" i="1"/>
  <c r="L126" i="1" s="1"/>
  <c r="G125" i="1"/>
  <c r="G123" i="1" s="1"/>
  <c r="G118" i="1" s="1"/>
  <c r="C125" i="1"/>
  <c r="C124" i="1"/>
  <c r="L124" i="1" s="1"/>
  <c r="G119" i="1"/>
  <c r="D30" i="1"/>
  <c r="L153" i="1"/>
  <c r="C121" i="1"/>
  <c r="C119" i="1"/>
  <c r="D118" i="1"/>
  <c r="D103" i="1"/>
  <c r="C120" i="1"/>
  <c r="L127" i="1"/>
  <c r="L121" i="1"/>
  <c r="L122" i="1"/>
  <c r="J103" i="1" l="1"/>
  <c r="J107" i="1"/>
  <c r="H103" i="1"/>
  <c r="H107" i="1"/>
  <c r="H17" i="1" s="1"/>
  <c r="F107" i="1"/>
  <c r="F17" i="1" s="1"/>
  <c r="E103" i="1"/>
  <c r="C182" i="1"/>
  <c r="J17" i="1"/>
  <c r="G107" i="1"/>
  <c r="L20" i="1"/>
  <c r="D107" i="1"/>
  <c r="D17" i="1" s="1"/>
  <c r="C176" i="1"/>
  <c r="I22" i="1"/>
  <c r="I59" i="1"/>
  <c r="G63" i="1"/>
  <c r="G30" i="1"/>
  <c r="I23" i="1"/>
  <c r="C118" i="1"/>
  <c r="L123" i="1"/>
  <c r="L160" i="1"/>
  <c r="C154" i="1"/>
  <c r="D19" i="1"/>
  <c r="L151" i="1"/>
  <c r="C173" i="1"/>
  <c r="L173" i="1" s="1"/>
  <c r="K15" i="1"/>
  <c r="J21" i="1"/>
  <c r="G26" i="1"/>
  <c r="F194" i="1"/>
  <c r="H194" i="1"/>
  <c r="C30" i="1"/>
  <c r="D23" i="1"/>
  <c r="G120" i="1"/>
  <c r="L120" i="1" s="1"/>
  <c r="L157" i="1"/>
  <c r="L91" i="1"/>
  <c r="E14" i="1"/>
  <c r="H105" i="1"/>
  <c r="H106" i="1"/>
  <c r="K17" i="1"/>
  <c r="L35" i="1"/>
  <c r="L136" i="1"/>
  <c r="C131" i="1"/>
  <c r="F305" i="1"/>
  <c r="F290" i="1" s="1"/>
  <c r="F293" i="1"/>
  <c r="C229" i="1"/>
  <c r="L229" i="1" s="1"/>
  <c r="G183" i="1"/>
  <c r="G188" i="1"/>
  <c r="G182" i="1" s="1"/>
  <c r="G103" i="1" s="1"/>
  <c r="K77" i="1"/>
  <c r="K21" i="1"/>
  <c r="C77" i="1"/>
  <c r="L77" i="1" s="1"/>
  <c r="F18" i="1"/>
  <c r="C174" i="1"/>
  <c r="L174" i="1" s="1"/>
  <c r="D105" i="1"/>
  <c r="D15" i="1" s="1"/>
  <c r="G195" i="1"/>
  <c r="L292" i="1"/>
  <c r="C212" i="1"/>
  <c r="L212" i="1" s="1"/>
  <c r="L218" i="1"/>
  <c r="L119" i="1"/>
  <c r="I193" i="1"/>
  <c r="D21" i="1"/>
  <c r="C80" i="1"/>
  <c r="L80" i="1" s="1"/>
  <c r="F15" i="1"/>
  <c r="J194" i="1"/>
  <c r="F195" i="1"/>
  <c r="K194" i="1"/>
  <c r="K193" i="1" s="1"/>
  <c r="D196" i="1"/>
  <c r="C196" i="1" s="1"/>
  <c r="C197" i="1"/>
  <c r="K18" i="1"/>
  <c r="L125" i="1"/>
  <c r="C26" i="1"/>
  <c r="L26" i="1" s="1"/>
  <c r="H18" i="1"/>
  <c r="G59" i="1"/>
  <c r="L220" i="1"/>
  <c r="D59" i="1"/>
  <c r="L25" i="1"/>
  <c r="L191" i="1"/>
  <c r="L185" i="1" s="1"/>
  <c r="C185" i="1"/>
  <c r="G217" i="1"/>
  <c r="L294" i="1"/>
  <c r="D229" i="1"/>
  <c r="D225" i="1"/>
  <c r="H93" i="1"/>
  <c r="G93" i="1" s="1"/>
  <c r="L93" i="1" s="1"/>
  <c r="G98" i="1"/>
  <c r="L98" i="1" s="1"/>
  <c r="E22" i="1"/>
  <c r="C63" i="1"/>
  <c r="L167" i="1"/>
  <c r="C162" i="1"/>
  <c r="L162" i="1" s="1"/>
  <c r="L246" i="1"/>
  <c r="H295" i="1"/>
  <c r="H290" i="1" s="1"/>
  <c r="G290" i="1" s="1"/>
  <c r="L274" i="1"/>
  <c r="L269" i="1" s="1"/>
  <c r="C300" i="1"/>
  <c r="L300" i="1" s="1"/>
  <c r="C245" i="1"/>
  <c r="L245" i="1" s="1"/>
  <c r="L239" i="1"/>
  <c r="D87" i="1"/>
  <c r="C87" i="1" s="1"/>
  <c r="L87" i="1" s="1"/>
  <c r="D106" i="1"/>
  <c r="J106" i="1"/>
  <c r="G163" i="1"/>
  <c r="L163" i="1" s="1"/>
  <c r="C188" i="1"/>
  <c r="L189" i="1"/>
  <c r="C183" i="1"/>
  <c r="K195" i="1"/>
  <c r="J197" i="1"/>
  <c r="G197" i="1" s="1"/>
  <c r="E293" i="1"/>
  <c r="C82" i="1"/>
  <c r="L82" i="1" s="1"/>
  <c r="C247" i="1"/>
  <c r="E242" i="1"/>
  <c r="C296" i="1"/>
  <c r="D295" i="1"/>
  <c r="D290" i="1" s="1"/>
  <c r="J59" i="1"/>
  <c r="J18" i="1" s="1"/>
  <c r="D195" i="1"/>
  <c r="G272" i="1"/>
  <c r="E59" i="1"/>
  <c r="E18" i="1" s="1"/>
  <c r="G247" i="1"/>
  <c r="G242" i="1" s="1"/>
  <c r="G80" i="1"/>
  <c r="L251" i="1"/>
  <c r="E13" i="1" l="1"/>
  <c r="C290" i="1"/>
  <c r="L290" i="1" s="1"/>
  <c r="E17" i="1"/>
  <c r="C22" i="1"/>
  <c r="C59" i="1"/>
  <c r="L59" i="1" s="1"/>
  <c r="F13" i="1"/>
  <c r="C295" i="1"/>
  <c r="L296" i="1"/>
  <c r="L295" i="1" s="1"/>
  <c r="J16" i="1"/>
  <c r="G106" i="1"/>
  <c r="H193" i="1"/>
  <c r="G194" i="1"/>
  <c r="H14" i="1"/>
  <c r="L176" i="1"/>
  <c r="C107" i="1"/>
  <c r="L107" i="1" s="1"/>
  <c r="C293" i="1"/>
  <c r="L293" i="1" s="1"/>
  <c r="L188" i="1"/>
  <c r="L182" i="1" s="1"/>
  <c r="L183" i="1"/>
  <c r="G105" i="1"/>
  <c r="G15" i="1" s="1"/>
  <c r="H15" i="1"/>
  <c r="F193" i="1"/>
  <c r="C194" i="1"/>
  <c r="L194" i="1" s="1"/>
  <c r="C195" i="1"/>
  <c r="L195" i="1" s="1"/>
  <c r="D193" i="1"/>
  <c r="G211" i="1"/>
  <c r="L211" i="1" s="1"/>
  <c r="L217" i="1"/>
  <c r="F14" i="1"/>
  <c r="K13" i="1"/>
  <c r="D16" i="1"/>
  <c r="C21" i="1"/>
  <c r="G21" i="1"/>
  <c r="D18" i="1"/>
  <c r="C23" i="1"/>
  <c r="L23" i="1" s="1"/>
  <c r="C104" i="1"/>
  <c r="L104" i="1" s="1"/>
  <c r="C19" i="1"/>
  <c r="D14" i="1"/>
  <c r="L118" i="1"/>
  <c r="C103" i="1"/>
  <c r="L103" i="1" s="1"/>
  <c r="L247" i="1"/>
  <c r="C242" i="1"/>
  <c r="L242" i="1" s="1"/>
  <c r="L63" i="1"/>
  <c r="K14" i="1"/>
  <c r="H13" i="1"/>
  <c r="L197" i="1"/>
  <c r="J193" i="1"/>
  <c r="J13" i="1" s="1"/>
  <c r="J14" i="1"/>
  <c r="C105" i="1"/>
  <c r="L131" i="1"/>
  <c r="L30" i="1"/>
  <c r="L154" i="1"/>
  <c r="C106" i="1"/>
  <c r="G23" i="1"/>
  <c r="I18" i="1"/>
  <c r="I13" i="1" s="1"/>
  <c r="G22" i="1"/>
  <c r="G17" i="1" s="1"/>
  <c r="I17" i="1"/>
  <c r="L16" i="1" l="1"/>
  <c r="L21" i="1"/>
  <c r="L105" i="1"/>
  <c r="C15" i="1"/>
  <c r="L15" i="1" s="1"/>
  <c r="G18" i="1"/>
  <c r="D13" i="1"/>
  <c r="C18" i="1"/>
  <c r="C193" i="1"/>
  <c r="G193" i="1"/>
  <c r="G14" i="1"/>
  <c r="C17" i="1"/>
  <c r="L17" i="1" s="1"/>
  <c r="L22" i="1"/>
  <c r="L106" i="1"/>
  <c r="L19" i="1"/>
  <c r="C14" i="1"/>
  <c r="L14" i="1" s="1"/>
  <c r="G13" i="1" l="1"/>
  <c r="L193" i="1"/>
  <c r="L18" i="1"/>
  <c r="C13" i="1"/>
  <c r="L13" i="1" l="1"/>
</calcChain>
</file>

<file path=xl/sharedStrings.xml><?xml version="1.0" encoding="utf-8"?>
<sst xmlns="http://schemas.openxmlformats.org/spreadsheetml/2006/main" count="376" uniqueCount="101">
  <si>
    <t>Информация</t>
  </si>
  <si>
    <t>Цели, задачи, направления (программы, мероприятия, проекты и т.п.)</t>
  </si>
  <si>
    <t>Источники финансирования</t>
  </si>
  <si>
    <r>
      <t>Стратегическая цель</t>
    </r>
    <r>
      <rPr>
        <sz val="11"/>
        <color indexed="8"/>
        <rFont val="Times New Roman"/>
        <family val="1"/>
        <charset val="204"/>
      </rPr>
      <t xml:space="preserve"> </t>
    </r>
  </si>
  <si>
    <t>Обеспечение высокого качества жизни населения</t>
  </si>
  <si>
    <t>Всего</t>
  </si>
  <si>
    <t>федеральный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</si>
  <si>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</si>
  <si>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</si>
  <si>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</si>
  <si>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</si>
  <si>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</si>
  <si>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</si>
  <si>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</si>
  <si>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2019 год</t>
  </si>
  <si>
    <t>2020 год</t>
  </si>
  <si>
    <t>2021 год</t>
  </si>
  <si>
    <t>республиканский бюджет</t>
  </si>
  <si>
    <t>Тактическая цель 1.2</t>
  </si>
  <si>
    <t>Тактическая цель 1.3</t>
  </si>
  <si>
    <t>Тактическая цель 1.4 Формирование системы социальной самореализации и профессионального самоопределения молодежи, развитие потенциала молодежи</t>
  </si>
  <si>
    <t>Тактическая цель 1.5</t>
  </si>
  <si>
    <t>Тактическая цель 1.6</t>
  </si>
  <si>
    <t>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</si>
  <si>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</si>
  <si>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</si>
  <si>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</si>
  <si>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</si>
  <si>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</si>
  <si>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</si>
  <si>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</t>
  </si>
  <si>
    <t>Развитие современной и эффективной автомобильно-дорожной инфраструктуры</t>
  </si>
  <si>
    <t>Тактическая цель 2.5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</si>
  <si>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</si>
  <si>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</si>
  <si>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</si>
  <si>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 xml:space="preserve">Тактическая цель 2.7 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</si>
  <si>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</si>
  <si>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</si>
  <si>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</si>
  <si>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</si>
  <si>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</si>
  <si>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</si>
  <si>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 xml:space="preserve">Тактическая цель 3.4 </t>
  </si>
  <si>
    <t>Тактическая цель 3.5</t>
  </si>
  <si>
    <t>Тактическая цель 3.6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</si>
  <si>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</si>
  <si>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Тактическая цель 3.7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</si>
  <si>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</si>
  <si>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</si>
  <si>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</si>
  <si>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</si>
  <si>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Тактическая цель 4.2 </t>
  </si>
  <si>
    <t>Стратегическая задача 2 Создание комфортной среды для жизни населения муниципального образования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</si>
  <si>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</si>
  <si>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Повышение уровня внешнего благоустройства и санитарного содержания территории муниципального образования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</si>
  <si>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</si>
  <si>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Стимулирование инвестиционной активности в муниципальном образовании</t>
  </si>
  <si>
    <t>Муниципальная программа «_________________________»</t>
  </si>
  <si>
    <t xml:space="preserve">Строительство объектов образования: 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</si>
  <si>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</si>
  <si>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</si>
  <si>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</si>
  <si>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ПРИЛОЖЕНИЕ 6</t>
  </si>
  <si>
    <t>в том числе</t>
  </si>
  <si>
    <t>Итого за 2022-2024  годы</t>
  </si>
  <si>
    <t>Повышение эффективности деятельности органов местного самоуправления</t>
  </si>
  <si>
    <t>Развитие туристской деятельности</t>
  </si>
  <si>
    <t>Повышение эффективности территориального планирования и градостроительного зонирования, пространственное развитие</t>
  </si>
  <si>
    <t>Итого  2025</t>
  </si>
  <si>
    <t>Развитие сельского хозяйства, повышение объемов производства и эффективности использования земельных ресурсов</t>
  </si>
  <si>
    <t xml:space="preserve">Строительство объектов физической культуры и спорта       (в разбивке по объектам): </t>
  </si>
  <si>
    <t>Создание (реконструкция) и капитальный ремонт учреждений культурно-досугового типа в сельской местности</t>
  </si>
  <si>
    <t>2022 год</t>
  </si>
  <si>
    <t>2023 год</t>
  </si>
  <si>
    <t>2024 год</t>
  </si>
  <si>
    <t>Расходы (тыс. руб.), годы</t>
  </si>
  <si>
    <t>к Стратегии социально-экономического развития 
Кочкуровского муниципального района 
 Республики Мордовия на период до 2025 года</t>
  </si>
  <si>
    <t>Капитальный ремонт МБУК "Районный центр национальной культуры, народных промыслов и ремесел" Кочкуровского муниципального района структурное подразделение Сабаевский сельский клуб (площадь 637 м2, мощность 150 мест)</t>
  </si>
  <si>
    <t xml:space="preserve">Улучшение состояния здоровья населения на основе повышения доступности и качества медицинской помощи.                                          </t>
  </si>
  <si>
    <t>Муниципальная программа "Экономическое развитие Кочкуровского муниципального района Республики Мордовия до 2025 года"</t>
  </si>
  <si>
    <t xml:space="preserve">Инвестиционные и инновационные проекты  предприятий:                              -Реконструкция помещения 2000 кв.м. Покупка оборудования с монтажем 5 ед. ИП ГКФХ Парваткина А.В.                                      - Покупка нетелей 25 голов  ИП ГКФХ Варин Н.И.                                   -Покупка нетелей 25 голов  ИП ГКФХ Коротков А.С.                       -Покупка оборудования для приготовления кормов, автопогрузчик, весы, трактор СППССК "Агросоюз-С"                    -Строительство трех корпусов и приобретение технологического оборудования по производству мяса индейки  ООО МПК "Норовский"  -Строительство помещения для размещения убойного цеха. Приобретение нового высокоэффективного технологического оборудования, предназначенного для убоя и хранения водоплавающей птицы, линия убоя птицы производительностью 80-100 голов в час, СППССК "Прогресс", с. Кочкурово.   -Строительство помещения для производства листового чая, 40 кв.м., ИП ГКФХ Петров А.С., п. Рассказово   -Приобретение зернохранилища ИП ГКФХ Учайкин Н.Ф.                                                                                            </t>
  </si>
  <si>
    <t>Итого за 2020 - 2021 годы</t>
  </si>
  <si>
    <t>Итого за 2020-2025 годы</t>
  </si>
  <si>
    <t>Муниципальная программа развития сельского хозяйства и регулирования рынков сельскохозяйственной продукции, сырья и продовольствия Кочкуровского муниципального района на 2020-2025 годы</t>
  </si>
  <si>
    <t>"Развитие образования в Кочкуровском муниципальном районе на 2020-2025 годы""</t>
  </si>
  <si>
    <t xml:space="preserve">Муниципальная программа "Развитие образования в Кочкуровском муниципальном районе на 2020-2025 годы" </t>
  </si>
  <si>
    <t>Муниципальная программа «Развитие культуры и туризма Кочкуровского муниципального района Республики Мордовия  на 2020-2025 годы»</t>
  </si>
  <si>
    <t>Муниципальная программа «Реализация молодежной политики патриотического воспитания в Кочкуровском муниципальном районе на 2020-2025 г.г.»</t>
  </si>
  <si>
    <t>Муниципальная программа по улучшению демографической ситуации в Кочкуровском муниципальном районе на 2020-2025 годы</t>
  </si>
  <si>
    <t xml:space="preserve">Муниципальная программа «Развитие автомобильных дорог  Кочкуровского муниципального района Республики Мордовия на 2020-2025 годы» </t>
  </si>
  <si>
    <t xml:space="preserve">Муниципальная программа Кочкуровского муниципального района по усилению борьбы с преступностью, противодействию терроризму, экстремизму и профилактике правонарушений на 2020-2025 годы </t>
  </si>
  <si>
    <t>Муниципальная программа «Развитие жилищно-коммунальной сферы и повышение качества предоставляемых услуг в Кочкуровском муниципальном районе Республики Мордовия                 на 2020-2025 годы»</t>
  </si>
  <si>
    <t>Муниципальная программа "Развитие  субъектов малого и среднего предпринимательства в Кочкуровском муниципальном районе на 2020-2025 годы</t>
  </si>
  <si>
    <t>Муниципальная программа «Управление муниципальным имуществом и земельными ресурсами Кочкуровского муниципального района на период до 2025 года»</t>
  </si>
  <si>
    <t>Муниципальная программа «Повышение эффективности управления муниципальными финансами в Кочкуровском муниципальном районе на период до 2023 года»</t>
  </si>
  <si>
    <t>Программа Кочкуровского муниципального района Республики Мордовия «Развитие муниципальной службы в Кочкуровском муниципальном районе на 2020-2024 годы</t>
  </si>
  <si>
    <t>Муниципальная программа «Жилище" на 2020-2025 годы Кочкуровского муниципального района</t>
  </si>
  <si>
    <t>Приложение 3</t>
  </si>
  <si>
    <t>к решению Совета депутатов Кочкуровского муниципального  района</t>
  </si>
  <si>
    <t>от ________2020 г. №______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</si>
</sst>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Calibri"/>
      <family val="2"/>
    </font>
    <font>
      <b/>
      <sz val="13"/>
      <color indexed="8"/>
      <name val="Times New Roman"/>
      <family val="1"/>
      <charset val="204"/>
    </font>
    <font>
      <sz val="13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10"/>
      <name val="Times New Roman"/>
      <family val="1"/>
      <charset val="204"/>
    </font>
    <font>
      <sz val="8"/>
      <name val="Calibri"/>
      <family val="2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3" fontId="1" fillId="0" borderId="2" xfId="0" applyNumberFormat="1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 wrapText="1"/>
    </xf>
    <xf numFmtId="0" fontId="10" fillId="0" borderId="0" xfId="0" applyFont="1"/>
    <xf numFmtId="0" fontId="9" fillId="0" borderId="0" xfId="0" applyFont="1"/>
    <xf numFmtId="165" fontId="1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165" fontId="9" fillId="2" borderId="9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4" fillId="0" borderId="0" xfId="0" applyFont="1" applyAlignment="1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4" fontId="9" fillId="0" borderId="3" xfId="0" applyNumberFormat="1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164" fontId="9" fillId="0" borderId="3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0" fontId="11" fillId="0" borderId="0" xfId="0" applyFont="1" applyAlignment="1">
      <alignment horizont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3" xfId="0" applyFont="1" applyBorder="1" applyAlignment="1">
      <alignment vertical="top"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right" vertical="center" wrapText="1"/>
    </xf>
    <xf numFmtId="1" fontId="1" fillId="0" borderId="5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4"/>
  <sheetViews>
    <sheetView tabSelected="1" view="pageBreakPreview" zoomScale="95" zoomScaleNormal="100" zoomScaleSheetLayoutView="95" workbookViewId="0">
      <pane xSplit="9" ySplit="12" topLeftCell="J310" activePane="bottomRight" state="frozen"/>
      <selection pane="topRight" activeCell="J1" sqref="J1"/>
      <selection pane="bottomLeft" activeCell="A9" sqref="A9"/>
      <selection pane="bottomRight" activeCell="K316" sqref="K316"/>
    </sheetView>
  </sheetViews>
  <sheetFormatPr defaultRowHeight="15" x14ac:dyDescent="0.25"/>
  <cols>
    <col min="1" max="1" width="34" customWidth="1"/>
    <col min="2" max="2" width="19.42578125" customWidth="1"/>
    <col min="3" max="3" width="10.85546875" customWidth="1"/>
    <col min="4" max="4" width="0.140625" hidden="1" customWidth="1"/>
    <col min="6" max="6" width="9.42578125" customWidth="1"/>
    <col min="7" max="7" width="10.7109375" customWidth="1"/>
    <col min="8" max="9" width="10" bestFit="1" customWidth="1"/>
    <col min="12" max="12" width="12" customWidth="1"/>
  </cols>
  <sheetData>
    <row r="1" spans="1:17" ht="15.75" x14ac:dyDescent="0.25">
      <c r="J1" s="105" t="s">
        <v>98</v>
      </c>
      <c r="K1" s="105"/>
      <c r="L1" s="105"/>
    </row>
    <row r="2" spans="1:17" ht="15.75" x14ac:dyDescent="0.25">
      <c r="F2" s="105" t="s">
        <v>99</v>
      </c>
      <c r="G2" s="105"/>
      <c r="H2" s="105"/>
      <c r="I2" s="105"/>
      <c r="J2" s="105"/>
      <c r="K2" s="105"/>
      <c r="L2" s="105"/>
    </row>
    <row r="3" spans="1:17" ht="15.75" x14ac:dyDescent="0.25">
      <c r="J3" s="42" t="s">
        <v>100</v>
      </c>
      <c r="K3" s="42"/>
      <c r="L3" s="42"/>
    </row>
    <row r="4" spans="1:17" ht="15.75" x14ac:dyDescent="0.25">
      <c r="J4" s="42"/>
      <c r="K4" s="42"/>
      <c r="L4" s="42"/>
    </row>
    <row r="5" spans="1:17" ht="15.75" x14ac:dyDescent="0.25">
      <c r="I5" s="106" t="s">
        <v>63</v>
      </c>
      <c r="J5" s="106"/>
      <c r="K5" s="106"/>
      <c r="L5" s="106"/>
      <c r="M5" s="4"/>
      <c r="N5" s="4"/>
      <c r="O5" s="4"/>
    </row>
    <row r="6" spans="1:17" ht="50.25" customHeight="1" x14ac:dyDescent="0.25">
      <c r="G6" s="63" t="s">
        <v>77</v>
      </c>
      <c r="H6" s="63"/>
      <c r="I6" s="63"/>
      <c r="J6" s="63"/>
      <c r="K6" s="63"/>
      <c r="L6" s="63"/>
      <c r="M6" s="5"/>
      <c r="N6" s="5"/>
      <c r="O6" s="5"/>
      <c r="P6" s="1"/>
      <c r="Q6" s="1"/>
    </row>
    <row r="7" spans="1:17" ht="18.75" x14ac:dyDescent="0.3">
      <c r="A7" s="88" t="s">
        <v>0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2"/>
      <c r="N7" s="2"/>
      <c r="O7" s="2"/>
      <c r="P7" s="2"/>
      <c r="Q7" s="2"/>
    </row>
    <row r="8" spans="1:17" ht="44.25" customHeight="1" x14ac:dyDescent="0.25">
      <c r="A8" s="90" t="s">
        <v>61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2"/>
      <c r="N8" s="2"/>
      <c r="O8" s="2"/>
      <c r="P8" s="2"/>
      <c r="Q8" s="2"/>
    </row>
    <row r="9" spans="1:17" ht="10.5" customHeight="1" x14ac:dyDescent="0.25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3"/>
      <c r="N9" s="3"/>
      <c r="O9" s="18"/>
      <c r="P9" s="3"/>
      <c r="Q9" s="3"/>
    </row>
    <row r="10" spans="1:17" ht="37.5" customHeight="1" x14ac:dyDescent="0.25">
      <c r="A10" s="101" t="s">
        <v>1</v>
      </c>
      <c r="B10" s="101" t="s">
        <v>2</v>
      </c>
      <c r="C10" s="86" t="s">
        <v>76</v>
      </c>
      <c r="D10" s="104"/>
      <c r="E10" s="104"/>
      <c r="F10" s="104"/>
      <c r="G10" s="104"/>
      <c r="H10" s="104"/>
      <c r="I10" s="104"/>
      <c r="J10" s="104"/>
      <c r="K10" s="104"/>
      <c r="L10" s="104"/>
    </row>
    <row r="11" spans="1:17" ht="30" customHeight="1" x14ac:dyDescent="0.25">
      <c r="A11" s="102"/>
      <c r="B11" s="102"/>
      <c r="C11" s="86" t="s">
        <v>82</v>
      </c>
      <c r="D11" s="98" t="s">
        <v>64</v>
      </c>
      <c r="E11" s="99"/>
      <c r="F11" s="100"/>
      <c r="G11" s="86" t="s">
        <v>65</v>
      </c>
      <c r="H11" s="98" t="s">
        <v>64</v>
      </c>
      <c r="I11" s="99"/>
      <c r="J11" s="100"/>
      <c r="K11" s="86" t="s">
        <v>69</v>
      </c>
      <c r="L11" s="86" t="s">
        <v>83</v>
      </c>
    </row>
    <row r="12" spans="1:17" ht="29.25" customHeight="1" x14ac:dyDescent="0.25">
      <c r="A12" s="103"/>
      <c r="B12" s="103"/>
      <c r="C12" s="87"/>
      <c r="D12" s="10" t="s">
        <v>14</v>
      </c>
      <c r="E12" s="10" t="s">
        <v>15</v>
      </c>
      <c r="F12" s="10" t="s">
        <v>16</v>
      </c>
      <c r="G12" s="86"/>
      <c r="H12" s="10" t="s">
        <v>73</v>
      </c>
      <c r="I12" s="10" t="s">
        <v>74</v>
      </c>
      <c r="J12" s="10" t="s">
        <v>75</v>
      </c>
      <c r="K12" s="86"/>
      <c r="L12" s="87"/>
    </row>
    <row r="13" spans="1:17" x14ac:dyDescent="0.25">
      <c r="A13" s="6" t="s">
        <v>3</v>
      </c>
      <c r="B13" s="8" t="s">
        <v>5</v>
      </c>
      <c r="C13" s="21">
        <f t="shared" ref="C13:K13" si="0">C18+C103+C193+C290</f>
        <v>836172.08000000007</v>
      </c>
      <c r="D13" s="21">
        <f t="shared" si="0"/>
        <v>0</v>
      </c>
      <c r="E13" s="21">
        <f t="shared" si="0"/>
        <v>359319.23000000004</v>
      </c>
      <c r="F13" s="21">
        <f t="shared" si="0"/>
        <v>476852.85</v>
      </c>
      <c r="G13" s="21">
        <f t="shared" si="0"/>
        <v>1194284.2659999998</v>
      </c>
      <c r="H13" s="21">
        <f t="shared" si="0"/>
        <v>292192.908</v>
      </c>
      <c r="I13" s="21">
        <f t="shared" si="0"/>
        <v>414028.07800000004</v>
      </c>
      <c r="J13" s="21">
        <f t="shared" si="0"/>
        <v>488063.27999999997</v>
      </c>
      <c r="K13" s="21">
        <f t="shared" si="0"/>
        <v>351752.4</v>
      </c>
      <c r="L13" s="21">
        <f>C13+G13+K13</f>
        <v>2382208.7459999998</v>
      </c>
    </row>
    <row r="14" spans="1:17" ht="30" x14ac:dyDescent="0.25">
      <c r="A14" s="95" t="s">
        <v>4</v>
      </c>
      <c r="B14" s="8" t="s">
        <v>6</v>
      </c>
      <c r="C14" s="21">
        <f t="shared" ref="C14:K14" si="1">C19+C104+C194+C291</f>
        <v>243550.38099999999</v>
      </c>
      <c r="D14" s="21">
        <f t="shared" si="1"/>
        <v>0</v>
      </c>
      <c r="E14" s="21">
        <f t="shared" si="1"/>
        <v>121512.68900000001</v>
      </c>
      <c r="F14" s="21">
        <f t="shared" si="1"/>
        <v>122037.69200000001</v>
      </c>
      <c r="G14" s="21">
        <f t="shared" si="1"/>
        <v>306393.56</v>
      </c>
      <c r="H14" s="21">
        <f t="shared" si="1"/>
        <v>93894.43</v>
      </c>
      <c r="I14" s="21">
        <f t="shared" si="1"/>
        <v>120115.9</v>
      </c>
      <c r="J14" s="21">
        <f t="shared" si="1"/>
        <v>92383.23</v>
      </c>
      <c r="K14" s="21">
        <f t="shared" si="1"/>
        <v>84464.26</v>
      </c>
      <c r="L14" s="21">
        <f t="shared" ref="L14:L23" si="2">C14+G14+K14</f>
        <v>634408.201</v>
      </c>
    </row>
    <row r="15" spans="1:17" ht="30" x14ac:dyDescent="0.25">
      <c r="A15" s="96"/>
      <c r="B15" s="8" t="s">
        <v>17</v>
      </c>
      <c r="C15" s="21">
        <f t="shared" ref="C15:K15" si="3">C20+C105+C195+C292</f>
        <v>251930.89500000002</v>
      </c>
      <c r="D15" s="21">
        <f t="shared" si="3"/>
        <v>0</v>
      </c>
      <c r="E15" s="21">
        <f t="shared" si="3"/>
        <v>112105.755</v>
      </c>
      <c r="F15" s="21">
        <f t="shared" si="3"/>
        <v>139825.14000000001</v>
      </c>
      <c r="G15" s="21">
        <f t="shared" si="3"/>
        <v>562265.49</v>
      </c>
      <c r="H15" s="21">
        <f t="shared" si="3"/>
        <v>96358.12000000001</v>
      </c>
      <c r="I15" s="21">
        <f t="shared" si="3"/>
        <v>166982.46</v>
      </c>
      <c r="J15" s="21">
        <f t="shared" si="3"/>
        <v>298924.91000000003</v>
      </c>
      <c r="K15" s="21">
        <f t="shared" si="3"/>
        <v>166702.66999999998</v>
      </c>
      <c r="L15" s="21">
        <f t="shared" si="2"/>
        <v>980899.05499999993</v>
      </c>
    </row>
    <row r="16" spans="1:17" x14ac:dyDescent="0.25">
      <c r="A16" s="96"/>
      <c r="B16" s="8" t="s">
        <v>7</v>
      </c>
      <c r="C16" s="21">
        <f>C21+C106+C196+C293</f>
        <v>114528.86900000001</v>
      </c>
      <c r="D16" s="21">
        <f t="shared" ref="D16:J16" si="4">D21+D106+D196+D293+D269</f>
        <v>0</v>
      </c>
      <c r="E16" s="21">
        <f>E21+E106+E196+E293</f>
        <v>59933.920999999995</v>
      </c>
      <c r="F16" s="21">
        <f>F21+F106+F196+F293</f>
        <v>54594.948000000004</v>
      </c>
      <c r="G16" s="21">
        <f>G21+G106+G196+G293</f>
        <v>186707.28600000002</v>
      </c>
      <c r="H16" s="21">
        <f>H21+H106+H196+H293</f>
        <v>61025.578000000009</v>
      </c>
      <c r="I16" s="21">
        <f>I21+I106+I196+I293</f>
        <v>62404.067999999999</v>
      </c>
      <c r="J16" s="21">
        <f t="shared" si="4"/>
        <v>63837.640000000007</v>
      </c>
      <c r="K16" s="21">
        <f>K21+K106+K196+K293</f>
        <v>62651.350000000006</v>
      </c>
      <c r="L16" s="21">
        <f t="shared" si="2"/>
        <v>363887.505</v>
      </c>
    </row>
    <row r="17" spans="1:12" x14ac:dyDescent="0.25">
      <c r="A17" s="97"/>
      <c r="B17" s="8" t="s">
        <v>8</v>
      </c>
      <c r="C17" s="21">
        <f t="shared" ref="C17:K17" si="5">C22+C107+C197+C294</f>
        <v>226161.935</v>
      </c>
      <c r="D17" s="21">
        <f t="shared" si="5"/>
        <v>0</v>
      </c>
      <c r="E17" s="21">
        <f t="shared" si="5"/>
        <v>65766.865000000005</v>
      </c>
      <c r="F17" s="21">
        <f t="shared" si="5"/>
        <v>160395.07</v>
      </c>
      <c r="G17" s="21">
        <f t="shared" si="5"/>
        <v>138917.93</v>
      </c>
      <c r="H17" s="21">
        <f t="shared" si="5"/>
        <v>40914.78</v>
      </c>
      <c r="I17" s="21">
        <f t="shared" si="5"/>
        <v>64525.649999999994</v>
      </c>
      <c r="J17" s="21">
        <f t="shared" si="5"/>
        <v>33477.5</v>
      </c>
      <c r="K17" s="21">
        <f t="shared" si="5"/>
        <v>37934.119999999995</v>
      </c>
      <c r="L17" s="21">
        <f t="shared" si="2"/>
        <v>403013.98499999999</v>
      </c>
    </row>
    <row r="18" spans="1:12" x14ac:dyDescent="0.25">
      <c r="A18" s="10" t="s">
        <v>9</v>
      </c>
      <c r="B18" s="8" t="s">
        <v>5</v>
      </c>
      <c r="C18" s="8">
        <f>D18+E18+F18</f>
        <v>278203.55000000005</v>
      </c>
      <c r="D18" s="8">
        <f>D23+D40+D59+D77+D87+D98</f>
        <v>0</v>
      </c>
      <c r="E18" s="8">
        <f t="shared" ref="E18:K18" si="6">E23+E40+E59+E77+E87+E98</f>
        <v>155709.95000000001</v>
      </c>
      <c r="F18" s="8">
        <f t="shared" si="6"/>
        <v>122493.6</v>
      </c>
      <c r="G18" s="8">
        <f>H18+I18+J18</f>
        <v>322845.42599999998</v>
      </c>
      <c r="H18" s="8">
        <f t="shared" si="6"/>
        <v>98914.008000000002</v>
      </c>
      <c r="I18" s="8">
        <f t="shared" si="6"/>
        <v>111056.60800000001</v>
      </c>
      <c r="J18" s="8">
        <f t="shared" si="6"/>
        <v>112874.81</v>
      </c>
      <c r="K18" s="8">
        <f t="shared" si="6"/>
        <v>104813.71</v>
      </c>
      <c r="L18" s="21">
        <f t="shared" si="2"/>
        <v>705862.68599999999</v>
      </c>
    </row>
    <row r="19" spans="1:12" ht="30" x14ac:dyDescent="0.25">
      <c r="A19" s="47" t="s">
        <v>10</v>
      </c>
      <c r="B19" s="8" t="s">
        <v>6</v>
      </c>
      <c r="C19" s="8">
        <f t="shared" ref="C19:C28" si="7">D19+E19+F19</f>
        <v>31228.03</v>
      </c>
      <c r="D19" s="8">
        <f t="shared" ref="D19:K22" si="8">D24+D41+D60+D78+D88+D99</f>
        <v>0</v>
      </c>
      <c r="E19" s="8">
        <f t="shared" si="8"/>
        <v>30106.77</v>
      </c>
      <c r="F19" s="8">
        <f t="shared" si="8"/>
        <v>1121.26</v>
      </c>
      <c r="G19" s="8">
        <f t="shared" ref="G19:G28" si="9">H19+I19+J19</f>
        <v>19201.72</v>
      </c>
      <c r="H19" s="8">
        <f t="shared" si="8"/>
        <v>1121.26</v>
      </c>
      <c r="I19" s="8">
        <f t="shared" si="8"/>
        <v>9040.23</v>
      </c>
      <c r="J19" s="8">
        <f t="shared" si="8"/>
        <v>9040.23</v>
      </c>
      <c r="K19" s="8">
        <f t="shared" si="8"/>
        <v>1121.26</v>
      </c>
      <c r="L19" s="21">
        <f t="shared" si="2"/>
        <v>51551.01</v>
      </c>
    </row>
    <row r="20" spans="1:12" ht="30" x14ac:dyDescent="0.25">
      <c r="A20" s="48"/>
      <c r="B20" s="8" t="s">
        <v>17</v>
      </c>
      <c r="C20" s="8">
        <f t="shared" si="7"/>
        <v>147955.14000000001</v>
      </c>
      <c r="D20" s="8">
        <f t="shared" si="8"/>
        <v>0</v>
      </c>
      <c r="E20" s="8">
        <f t="shared" si="8"/>
        <v>73921.740000000005</v>
      </c>
      <c r="F20" s="8">
        <f t="shared" si="8"/>
        <v>74033.400000000009</v>
      </c>
      <c r="G20" s="8">
        <f t="shared" si="9"/>
        <v>143074.98000000001</v>
      </c>
      <c r="H20" s="8">
        <f t="shared" si="8"/>
        <v>45722.3</v>
      </c>
      <c r="I20" s="8">
        <f t="shared" si="8"/>
        <v>48676.340000000004</v>
      </c>
      <c r="J20" s="8">
        <f t="shared" si="8"/>
        <v>48676.340000000004</v>
      </c>
      <c r="K20" s="8">
        <f t="shared" si="8"/>
        <v>46696.600000000006</v>
      </c>
      <c r="L20" s="21">
        <f t="shared" si="2"/>
        <v>337726.71999999997</v>
      </c>
    </row>
    <row r="21" spans="1:12" x14ac:dyDescent="0.25">
      <c r="A21" s="48"/>
      <c r="B21" s="8" t="s">
        <v>7</v>
      </c>
      <c r="C21" s="8">
        <f t="shared" si="7"/>
        <v>98854.88</v>
      </c>
      <c r="D21" s="8">
        <f t="shared" si="8"/>
        <v>0</v>
      </c>
      <c r="E21" s="8">
        <f t="shared" si="8"/>
        <v>51515.939999999995</v>
      </c>
      <c r="F21" s="8">
        <f t="shared" si="8"/>
        <v>47338.94</v>
      </c>
      <c r="G21" s="8">
        <f t="shared" si="9"/>
        <v>160568.72600000002</v>
      </c>
      <c r="H21" s="8">
        <f t="shared" si="8"/>
        <v>52070.448000000004</v>
      </c>
      <c r="I21" s="8">
        <f t="shared" si="8"/>
        <v>53340.038</v>
      </c>
      <c r="J21" s="8">
        <f t="shared" si="8"/>
        <v>55158.240000000005</v>
      </c>
      <c r="K21" s="8">
        <f t="shared" si="8"/>
        <v>56995.850000000006</v>
      </c>
      <c r="L21" s="21">
        <f t="shared" si="2"/>
        <v>316419.45600000001</v>
      </c>
    </row>
    <row r="22" spans="1:12" x14ac:dyDescent="0.25">
      <c r="A22" s="49"/>
      <c r="B22" s="8" t="s">
        <v>8</v>
      </c>
      <c r="C22" s="8">
        <f t="shared" si="7"/>
        <v>165.5</v>
      </c>
      <c r="D22" s="8">
        <f t="shared" si="8"/>
        <v>0</v>
      </c>
      <c r="E22" s="8">
        <f t="shared" si="8"/>
        <v>165.5</v>
      </c>
      <c r="F22" s="8">
        <f t="shared" si="8"/>
        <v>0</v>
      </c>
      <c r="G22" s="8">
        <f t="shared" si="9"/>
        <v>0</v>
      </c>
      <c r="H22" s="8">
        <f t="shared" si="8"/>
        <v>0</v>
      </c>
      <c r="I22" s="8">
        <f t="shared" si="8"/>
        <v>0</v>
      </c>
      <c r="J22" s="8">
        <f t="shared" si="8"/>
        <v>0</v>
      </c>
      <c r="K22" s="8">
        <f t="shared" si="8"/>
        <v>0</v>
      </c>
      <c r="L22" s="21">
        <f t="shared" si="2"/>
        <v>165.5</v>
      </c>
    </row>
    <row r="23" spans="1:12" x14ac:dyDescent="0.25">
      <c r="A23" s="14" t="s">
        <v>11</v>
      </c>
      <c r="B23" s="8" t="s">
        <v>5</v>
      </c>
      <c r="C23" s="8">
        <f t="shared" si="7"/>
        <v>185074.82</v>
      </c>
      <c r="D23" s="8">
        <f>D30+D35</f>
        <v>0</v>
      </c>
      <c r="E23" s="8">
        <f t="shared" ref="E23:K23" si="10">E30+E35</f>
        <v>91899.060000000012</v>
      </c>
      <c r="F23" s="8">
        <f t="shared" si="10"/>
        <v>93175.760000000009</v>
      </c>
      <c r="G23" s="8">
        <f t="shared" si="9"/>
        <v>204854.90600000002</v>
      </c>
      <c r="H23" s="8">
        <f t="shared" si="10"/>
        <v>67992.368000000002</v>
      </c>
      <c r="I23" s="8">
        <f t="shared" si="10"/>
        <v>68431.268000000011</v>
      </c>
      <c r="J23" s="8">
        <f t="shared" si="10"/>
        <v>68431.27</v>
      </c>
      <c r="K23" s="8">
        <f t="shared" si="10"/>
        <v>68431.27</v>
      </c>
      <c r="L23" s="21">
        <f t="shared" si="2"/>
        <v>458360.99600000004</v>
      </c>
    </row>
    <row r="24" spans="1:12" ht="30.75" customHeight="1" x14ac:dyDescent="0.25">
      <c r="A24" s="45" t="s">
        <v>12</v>
      </c>
      <c r="B24" s="8" t="s">
        <v>6</v>
      </c>
      <c r="C24" s="8">
        <f t="shared" si="7"/>
        <v>1452.32</v>
      </c>
      <c r="D24" s="8">
        <f>D31+D36</f>
        <v>0</v>
      </c>
      <c r="E24" s="8">
        <f t="shared" ref="E24:K24" si="11">E31+E36</f>
        <v>726.16</v>
      </c>
      <c r="F24" s="8">
        <f t="shared" si="11"/>
        <v>726.16</v>
      </c>
      <c r="G24" s="8">
        <f t="shared" si="9"/>
        <v>2178.48</v>
      </c>
      <c r="H24" s="8">
        <f t="shared" si="11"/>
        <v>726.16</v>
      </c>
      <c r="I24" s="8">
        <f t="shared" si="11"/>
        <v>726.16</v>
      </c>
      <c r="J24" s="8">
        <f t="shared" si="11"/>
        <v>726.16</v>
      </c>
      <c r="K24" s="8">
        <f t="shared" si="11"/>
        <v>726.16</v>
      </c>
      <c r="L24" s="8">
        <f>C24+G24+K24</f>
        <v>4356.96</v>
      </c>
    </row>
    <row r="25" spans="1:12" ht="30.75" customHeight="1" x14ac:dyDescent="0.25">
      <c r="A25" s="48"/>
      <c r="B25" s="8" t="s">
        <v>17</v>
      </c>
      <c r="C25" s="8">
        <f t="shared" si="7"/>
        <v>141201.20000000001</v>
      </c>
      <c r="D25" s="8">
        <f>D32+D37</f>
        <v>0</v>
      </c>
      <c r="E25" s="8">
        <f t="shared" ref="E25:K25" si="12">E32+E37</f>
        <v>67301.600000000006</v>
      </c>
      <c r="F25" s="8">
        <f t="shared" si="12"/>
        <v>73899.600000000006</v>
      </c>
      <c r="G25" s="8">
        <f t="shared" si="9"/>
        <v>138714.1</v>
      </c>
      <c r="H25" s="8">
        <f t="shared" si="12"/>
        <v>45588.5</v>
      </c>
      <c r="I25" s="8">
        <f t="shared" si="12"/>
        <v>46562.8</v>
      </c>
      <c r="J25" s="8">
        <f t="shared" si="12"/>
        <v>46562.8</v>
      </c>
      <c r="K25" s="8">
        <f t="shared" si="12"/>
        <v>46562.8</v>
      </c>
      <c r="L25" s="8">
        <f>C25+G25+K25</f>
        <v>326478.10000000003</v>
      </c>
    </row>
    <row r="26" spans="1:12" x14ac:dyDescent="0.25">
      <c r="A26" s="48"/>
      <c r="B26" s="43" t="s">
        <v>7</v>
      </c>
      <c r="C26" s="60">
        <f t="shared" si="7"/>
        <v>42421.3</v>
      </c>
      <c r="D26" s="60">
        <f>D33+D38</f>
        <v>0</v>
      </c>
      <c r="E26" s="60">
        <f t="shared" ref="E26:K26" si="13">E33+E38</f>
        <v>23871.3</v>
      </c>
      <c r="F26" s="60">
        <f t="shared" si="13"/>
        <v>18550</v>
      </c>
      <c r="G26" s="60">
        <f t="shared" si="9"/>
        <v>63962.326000000001</v>
      </c>
      <c r="H26" s="60">
        <f t="shared" si="13"/>
        <v>21677.707999999999</v>
      </c>
      <c r="I26" s="60">
        <f t="shared" si="13"/>
        <v>21142.308000000001</v>
      </c>
      <c r="J26" s="60">
        <f t="shared" si="13"/>
        <v>21142.31</v>
      </c>
      <c r="K26" s="60">
        <f t="shared" si="13"/>
        <v>21142.31</v>
      </c>
      <c r="L26" s="60">
        <f>C26+G26+K26</f>
        <v>127525.936</v>
      </c>
    </row>
    <row r="27" spans="1:12" ht="8.25" customHeight="1" x14ac:dyDescent="0.25">
      <c r="A27" s="48"/>
      <c r="B27" s="43"/>
      <c r="C27" s="61"/>
      <c r="D27" s="61"/>
      <c r="E27" s="61"/>
      <c r="F27" s="61"/>
      <c r="G27" s="61"/>
      <c r="H27" s="61"/>
      <c r="I27" s="61"/>
      <c r="J27" s="61"/>
      <c r="K27" s="61"/>
      <c r="L27" s="61"/>
    </row>
    <row r="28" spans="1:12" ht="27.75" customHeight="1" x14ac:dyDescent="0.25">
      <c r="A28" s="48"/>
      <c r="B28" s="43" t="s">
        <v>8</v>
      </c>
      <c r="C28" s="60">
        <f t="shared" si="7"/>
        <v>0</v>
      </c>
      <c r="D28" s="8">
        <f>D34+D39</f>
        <v>0</v>
      </c>
      <c r="E28" s="8">
        <f>E34+E39</f>
        <v>0</v>
      </c>
      <c r="F28" s="8">
        <f>F34+F39</f>
        <v>0</v>
      </c>
      <c r="G28" s="60">
        <f t="shared" si="9"/>
        <v>0</v>
      </c>
      <c r="H28" s="8"/>
      <c r="I28" s="8"/>
      <c r="J28" s="8"/>
      <c r="K28" s="43"/>
      <c r="L28" s="60">
        <f>C28+G28+K28</f>
        <v>0</v>
      </c>
    </row>
    <row r="29" spans="1:12" ht="15" hidden="1" customHeight="1" x14ac:dyDescent="0.25">
      <c r="A29" s="49"/>
      <c r="B29" s="43"/>
      <c r="C29" s="61"/>
      <c r="D29" s="8"/>
      <c r="E29" s="8"/>
      <c r="F29" s="8"/>
      <c r="G29" s="61"/>
      <c r="H29" s="8"/>
      <c r="I29" s="8"/>
      <c r="J29" s="8"/>
      <c r="K29" s="43"/>
      <c r="L29" s="61"/>
    </row>
    <row r="30" spans="1:12" x14ac:dyDescent="0.25">
      <c r="A30" s="14" t="s">
        <v>13</v>
      </c>
      <c r="B30" s="8" t="s">
        <v>5</v>
      </c>
      <c r="C30" s="8">
        <f t="shared" ref="C30:C40" si="14">D30+E30+F30</f>
        <v>185074.82</v>
      </c>
      <c r="D30" s="8">
        <f>D32+D33+D34</f>
        <v>0</v>
      </c>
      <c r="E30" s="8">
        <f>E32+E33+E34+E31</f>
        <v>91899.060000000012</v>
      </c>
      <c r="F30" s="8">
        <f>F32+F33+F34+F31</f>
        <v>93175.760000000009</v>
      </c>
      <c r="G30" s="8">
        <f t="shared" ref="G30:G35" si="15">H30+I30+J30</f>
        <v>204854.90600000002</v>
      </c>
      <c r="H30" s="8">
        <f>H32+H33+H34+H31</f>
        <v>67992.368000000002</v>
      </c>
      <c r="I30" s="8">
        <f>I32+I33+I34+I31</f>
        <v>68431.268000000011</v>
      </c>
      <c r="J30" s="8">
        <f>J32+J33+J34+J31</f>
        <v>68431.27</v>
      </c>
      <c r="K30" s="8">
        <f>K32+K33+K34+K31</f>
        <v>68431.27</v>
      </c>
      <c r="L30" s="8">
        <f>C30+G30+K30</f>
        <v>458360.99600000004</v>
      </c>
    </row>
    <row r="31" spans="1:12" ht="43.5" customHeight="1" x14ac:dyDescent="0.25">
      <c r="A31" s="11" t="s">
        <v>85</v>
      </c>
      <c r="B31" s="8" t="s">
        <v>6</v>
      </c>
      <c r="C31" s="8">
        <f t="shared" si="14"/>
        <v>1452.32</v>
      </c>
      <c r="D31" s="8">
        <v>0</v>
      </c>
      <c r="E31" s="8">
        <v>726.16</v>
      </c>
      <c r="F31" s="8">
        <v>726.16</v>
      </c>
      <c r="G31" s="8">
        <f t="shared" si="15"/>
        <v>2178.48</v>
      </c>
      <c r="H31" s="8">
        <v>726.16</v>
      </c>
      <c r="I31" s="8">
        <v>726.16</v>
      </c>
      <c r="J31" s="8">
        <v>726.16</v>
      </c>
      <c r="K31" s="8">
        <v>726.16</v>
      </c>
      <c r="L31" s="8">
        <f>C31+G31+K31</f>
        <v>4356.96</v>
      </c>
    </row>
    <row r="32" spans="1:12" ht="30" x14ac:dyDescent="0.25">
      <c r="A32" s="12"/>
      <c r="B32" s="8" t="s">
        <v>17</v>
      </c>
      <c r="C32" s="8">
        <f t="shared" si="14"/>
        <v>141201.20000000001</v>
      </c>
      <c r="D32" s="8">
        <v>0</v>
      </c>
      <c r="E32" s="8">
        <v>67301.600000000006</v>
      </c>
      <c r="F32" s="8">
        <v>73899.600000000006</v>
      </c>
      <c r="G32" s="8">
        <f t="shared" si="15"/>
        <v>138714.1</v>
      </c>
      <c r="H32" s="8">
        <v>45588.5</v>
      </c>
      <c r="I32" s="8">
        <v>46562.8</v>
      </c>
      <c r="J32" s="8">
        <v>46562.8</v>
      </c>
      <c r="K32" s="8">
        <v>46562.8</v>
      </c>
      <c r="L32" s="8">
        <f>C32+K32+G32</f>
        <v>326478.09999999998</v>
      </c>
    </row>
    <row r="33" spans="1:12" x14ac:dyDescent="0.25">
      <c r="A33" s="12"/>
      <c r="B33" s="8" t="s">
        <v>7</v>
      </c>
      <c r="C33" s="8">
        <f t="shared" si="14"/>
        <v>42421.3</v>
      </c>
      <c r="D33" s="8">
        <v>0</v>
      </c>
      <c r="E33" s="8">
        <v>23871.3</v>
      </c>
      <c r="F33" s="8">
        <v>18550</v>
      </c>
      <c r="G33" s="8">
        <f t="shared" si="15"/>
        <v>63962.326000000001</v>
      </c>
      <c r="H33" s="8">
        <v>21677.707999999999</v>
      </c>
      <c r="I33" s="8">
        <v>21142.308000000001</v>
      </c>
      <c r="J33" s="8">
        <v>21142.31</v>
      </c>
      <c r="K33" s="8">
        <v>21142.31</v>
      </c>
      <c r="L33" s="8">
        <f>C33+K33+G33</f>
        <v>127525.936</v>
      </c>
    </row>
    <row r="34" spans="1:12" x14ac:dyDescent="0.25">
      <c r="A34" s="13"/>
      <c r="B34" s="8" t="s">
        <v>8</v>
      </c>
      <c r="C34" s="8">
        <f t="shared" si="14"/>
        <v>0</v>
      </c>
      <c r="D34" s="8"/>
      <c r="E34" s="8"/>
      <c r="F34" s="8"/>
      <c r="G34" s="8">
        <f t="shared" si="15"/>
        <v>0</v>
      </c>
      <c r="H34" s="8">
        <v>0</v>
      </c>
      <c r="I34" s="8">
        <v>0</v>
      </c>
      <c r="J34" s="8">
        <v>0</v>
      </c>
      <c r="K34" s="8">
        <v>0</v>
      </c>
      <c r="L34" s="8">
        <f t="shared" ref="L34:L39" si="16">C34+K34+G34</f>
        <v>0</v>
      </c>
    </row>
    <row r="35" spans="1:12" x14ac:dyDescent="0.25">
      <c r="A35" s="77" t="s">
        <v>59</v>
      </c>
      <c r="B35" s="8" t="s">
        <v>5</v>
      </c>
      <c r="C35" s="8">
        <f t="shared" si="14"/>
        <v>0</v>
      </c>
      <c r="D35" s="8"/>
      <c r="E35" s="8"/>
      <c r="F35" s="8"/>
      <c r="G35" s="8">
        <f t="shared" si="15"/>
        <v>0</v>
      </c>
      <c r="H35" s="8">
        <v>0</v>
      </c>
      <c r="I35" s="8">
        <v>0</v>
      </c>
      <c r="J35" s="8">
        <v>0</v>
      </c>
      <c r="K35" s="8">
        <v>0</v>
      </c>
      <c r="L35" s="8">
        <f t="shared" si="16"/>
        <v>0</v>
      </c>
    </row>
    <row r="36" spans="1:12" ht="30" x14ac:dyDescent="0.25">
      <c r="A36" s="77"/>
      <c r="B36" s="8" t="s">
        <v>6</v>
      </c>
      <c r="C36" s="8">
        <f t="shared" si="14"/>
        <v>0</v>
      </c>
      <c r="D36" s="8"/>
      <c r="E36" s="8"/>
      <c r="F36" s="8"/>
      <c r="G36" s="8"/>
      <c r="H36" s="8"/>
      <c r="I36" s="8"/>
      <c r="J36" s="8"/>
      <c r="K36" s="8"/>
      <c r="L36" s="8">
        <f t="shared" si="16"/>
        <v>0</v>
      </c>
    </row>
    <row r="37" spans="1:12" ht="30" x14ac:dyDescent="0.25">
      <c r="A37" s="77"/>
      <c r="B37" s="8" t="s">
        <v>17</v>
      </c>
      <c r="C37" s="8">
        <f t="shared" si="14"/>
        <v>0</v>
      </c>
      <c r="D37" s="8"/>
      <c r="E37" s="25"/>
      <c r="F37" s="8"/>
      <c r="G37" s="8"/>
      <c r="H37" s="8"/>
      <c r="I37" s="8"/>
      <c r="J37" s="8"/>
      <c r="K37" s="8"/>
      <c r="L37" s="8">
        <f t="shared" si="16"/>
        <v>0</v>
      </c>
    </row>
    <row r="38" spans="1:12" x14ac:dyDescent="0.25">
      <c r="A38" s="77"/>
      <c r="B38" s="8" t="s">
        <v>7</v>
      </c>
      <c r="C38" s="8">
        <f t="shared" si="14"/>
        <v>0</v>
      </c>
      <c r="D38" s="8"/>
      <c r="E38" s="8"/>
      <c r="F38" s="8"/>
      <c r="G38" s="8"/>
      <c r="H38" s="8"/>
      <c r="I38" s="8"/>
      <c r="J38" s="8"/>
      <c r="K38" s="8"/>
      <c r="L38" s="8">
        <f t="shared" si="16"/>
        <v>0</v>
      </c>
    </row>
    <row r="39" spans="1:12" x14ac:dyDescent="0.25">
      <c r="A39" s="77"/>
      <c r="B39" s="8" t="s">
        <v>8</v>
      </c>
      <c r="C39" s="8">
        <f t="shared" si="14"/>
        <v>0</v>
      </c>
      <c r="D39" s="8"/>
      <c r="E39" s="8"/>
      <c r="F39" s="8"/>
      <c r="G39" s="8"/>
      <c r="H39" s="8"/>
      <c r="I39" s="8"/>
      <c r="J39" s="8"/>
      <c r="K39" s="8"/>
      <c r="L39" s="8">
        <f t="shared" si="16"/>
        <v>0</v>
      </c>
    </row>
    <row r="40" spans="1:12" x14ac:dyDescent="0.25">
      <c r="A40" s="14" t="s">
        <v>18</v>
      </c>
      <c r="B40" s="43" t="s">
        <v>5</v>
      </c>
      <c r="C40" s="43">
        <f t="shared" si="14"/>
        <v>0</v>
      </c>
      <c r="D40" s="43">
        <f>D49+D54</f>
        <v>0</v>
      </c>
      <c r="E40" s="43"/>
      <c r="F40" s="43"/>
      <c r="G40" s="43"/>
      <c r="H40" s="8"/>
      <c r="I40" s="8"/>
      <c r="J40" s="8"/>
      <c r="K40" s="43"/>
      <c r="L40" s="60">
        <f t="shared" ref="L40:L46" si="17">C40+K40</f>
        <v>0</v>
      </c>
    </row>
    <row r="41" spans="1:12" x14ac:dyDescent="0.25">
      <c r="A41" s="45" t="s">
        <v>62</v>
      </c>
      <c r="B41" s="43"/>
      <c r="C41" s="43"/>
      <c r="D41" s="43"/>
      <c r="E41" s="43"/>
      <c r="F41" s="43"/>
      <c r="G41" s="43"/>
      <c r="H41" s="8"/>
      <c r="I41" s="8"/>
      <c r="J41" s="8"/>
      <c r="K41" s="43"/>
      <c r="L41" s="61"/>
    </row>
    <row r="42" spans="1:12" x14ac:dyDescent="0.25">
      <c r="A42" s="48"/>
      <c r="B42" s="43" t="s">
        <v>6</v>
      </c>
      <c r="C42" s="43">
        <f>D42+E42+F42</f>
        <v>0</v>
      </c>
      <c r="D42" s="43">
        <f>D50+D55</f>
        <v>0</v>
      </c>
      <c r="E42" s="43"/>
      <c r="F42" s="43"/>
      <c r="G42" s="43"/>
      <c r="H42" s="8"/>
      <c r="I42" s="8"/>
      <c r="J42" s="8"/>
      <c r="K42" s="43"/>
      <c r="L42" s="60">
        <f t="shared" si="17"/>
        <v>0</v>
      </c>
    </row>
    <row r="43" spans="1:12" x14ac:dyDescent="0.25">
      <c r="A43" s="48"/>
      <c r="B43" s="43"/>
      <c r="C43" s="43"/>
      <c r="D43" s="43"/>
      <c r="E43" s="43"/>
      <c r="F43" s="43"/>
      <c r="G43" s="43"/>
      <c r="H43" s="8"/>
      <c r="I43" s="8"/>
      <c r="J43" s="8"/>
      <c r="K43" s="43"/>
      <c r="L43" s="61"/>
    </row>
    <row r="44" spans="1:12" x14ac:dyDescent="0.25">
      <c r="A44" s="48"/>
      <c r="B44" s="43" t="s">
        <v>17</v>
      </c>
      <c r="C44" s="43">
        <f>D44+E44+F44</f>
        <v>0</v>
      </c>
      <c r="D44" s="43">
        <f>D51+D56</f>
        <v>0</v>
      </c>
      <c r="E44" s="43"/>
      <c r="F44" s="43"/>
      <c r="G44" s="43"/>
      <c r="H44" s="8"/>
      <c r="I44" s="8"/>
      <c r="J44" s="8"/>
      <c r="K44" s="43"/>
      <c r="L44" s="60">
        <f t="shared" si="17"/>
        <v>0</v>
      </c>
    </row>
    <row r="45" spans="1:12" x14ac:dyDescent="0.25">
      <c r="A45" s="48"/>
      <c r="B45" s="43"/>
      <c r="C45" s="43"/>
      <c r="D45" s="43"/>
      <c r="E45" s="43"/>
      <c r="F45" s="43"/>
      <c r="G45" s="43"/>
      <c r="H45" s="8"/>
      <c r="I45" s="8"/>
      <c r="J45" s="8"/>
      <c r="K45" s="43"/>
      <c r="L45" s="61"/>
    </row>
    <row r="46" spans="1:12" x14ac:dyDescent="0.25">
      <c r="A46" s="48"/>
      <c r="B46" s="43" t="s">
        <v>7</v>
      </c>
      <c r="C46" s="43">
        <f>D46+E46+F46</f>
        <v>0</v>
      </c>
      <c r="D46" s="43">
        <f>D52+D57</f>
        <v>0</v>
      </c>
      <c r="E46" s="43"/>
      <c r="F46" s="43"/>
      <c r="G46" s="43"/>
      <c r="H46" s="8"/>
      <c r="I46" s="8"/>
      <c r="J46" s="8"/>
      <c r="K46" s="43"/>
      <c r="L46" s="60">
        <f t="shared" si="17"/>
        <v>0</v>
      </c>
    </row>
    <row r="47" spans="1:12" x14ac:dyDescent="0.25">
      <c r="A47" s="48"/>
      <c r="B47" s="43"/>
      <c r="C47" s="43"/>
      <c r="D47" s="43"/>
      <c r="E47" s="43"/>
      <c r="F47" s="43"/>
      <c r="G47" s="43"/>
      <c r="H47" s="8"/>
      <c r="I47" s="8"/>
      <c r="J47" s="8"/>
      <c r="K47" s="43"/>
      <c r="L47" s="61"/>
    </row>
    <row r="48" spans="1:12" x14ac:dyDescent="0.25">
      <c r="A48" s="49"/>
      <c r="B48" s="8" t="s">
        <v>8</v>
      </c>
      <c r="C48" s="8">
        <f t="shared" ref="C48:C71" si="18">D48+E48+F48</f>
        <v>0</v>
      </c>
      <c r="D48" s="8"/>
      <c r="E48" s="8"/>
      <c r="F48" s="8"/>
      <c r="G48" s="8"/>
      <c r="H48" s="8"/>
      <c r="I48" s="8"/>
      <c r="J48" s="8"/>
      <c r="K48" s="8"/>
      <c r="L48" s="8">
        <f t="shared" ref="L48:L58" si="19">C48+K48</f>
        <v>0</v>
      </c>
    </row>
    <row r="49" spans="1:12" x14ac:dyDescent="0.25">
      <c r="A49" s="44" t="s">
        <v>86</v>
      </c>
      <c r="B49" s="8" t="s">
        <v>5</v>
      </c>
      <c r="C49" s="8">
        <f t="shared" si="18"/>
        <v>0</v>
      </c>
      <c r="D49" s="8"/>
      <c r="E49" s="8"/>
      <c r="F49" s="8"/>
      <c r="G49" s="8"/>
      <c r="H49" s="8"/>
      <c r="I49" s="8"/>
      <c r="J49" s="8"/>
      <c r="K49" s="8"/>
      <c r="L49" s="8">
        <f t="shared" si="19"/>
        <v>0</v>
      </c>
    </row>
    <row r="50" spans="1:12" ht="30" x14ac:dyDescent="0.25">
      <c r="A50" s="45"/>
      <c r="B50" s="8" t="s">
        <v>6</v>
      </c>
      <c r="C50" s="8">
        <f t="shared" si="18"/>
        <v>0</v>
      </c>
      <c r="D50" s="8"/>
      <c r="E50" s="8"/>
      <c r="F50" s="8"/>
      <c r="G50" s="8"/>
      <c r="H50" s="8"/>
      <c r="I50" s="8"/>
      <c r="J50" s="8"/>
      <c r="K50" s="8"/>
      <c r="L50" s="8">
        <f t="shared" si="19"/>
        <v>0</v>
      </c>
    </row>
    <row r="51" spans="1:12" ht="30" x14ac:dyDescent="0.25">
      <c r="A51" s="45"/>
      <c r="B51" s="8" t="s">
        <v>17</v>
      </c>
      <c r="C51" s="8">
        <f t="shared" si="18"/>
        <v>0</v>
      </c>
      <c r="D51" s="8"/>
      <c r="E51" s="8"/>
      <c r="F51" s="8"/>
      <c r="G51" s="8"/>
      <c r="H51" s="8"/>
      <c r="I51" s="8"/>
      <c r="J51" s="8"/>
      <c r="K51" s="8"/>
      <c r="L51" s="8">
        <f t="shared" si="19"/>
        <v>0</v>
      </c>
    </row>
    <row r="52" spans="1:12" x14ac:dyDescent="0.25">
      <c r="A52" s="45"/>
      <c r="B52" s="8" t="s">
        <v>7</v>
      </c>
      <c r="C52" s="8">
        <f t="shared" si="18"/>
        <v>0</v>
      </c>
      <c r="D52" s="8"/>
      <c r="E52" s="8"/>
      <c r="F52" s="8"/>
      <c r="G52" s="8"/>
      <c r="H52" s="8"/>
      <c r="I52" s="8"/>
      <c r="J52" s="8"/>
      <c r="K52" s="8"/>
      <c r="L52" s="8">
        <f t="shared" si="19"/>
        <v>0</v>
      </c>
    </row>
    <row r="53" spans="1:12" x14ac:dyDescent="0.25">
      <c r="A53" s="46"/>
      <c r="B53" s="8" t="s">
        <v>8</v>
      </c>
      <c r="C53" s="8">
        <f t="shared" si="18"/>
        <v>0</v>
      </c>
      <c r="D53" s="8"/>
      <c r="E53" s="8"/>
      <c r="F53" s="8"/>
      <c r="G53" s="8"/>
      <c r="H53" s="8"/>
      <c r="I53" s="8"/>
      <c r="J53" s="8"/>
      <c r="K53" s="8"/>
      <c r="L53" s="8">
        <f t="shared" si="19"/>
        <v>0</v>
      </c>
    </row>
    <row r="54" spans="1:12" ht="45" x14ac:dyDescent="0.25">
      <c r="A54" s="14" t="s">
        <v>71</v>
      </c>
      <c r="B54" s="8" t="s">
        <v>5</v>
      </c>
      <c r="C54" s="8">
        <f t="shared" si="18"/>
        <v>0</v>
      </c>
      <c r="D54" s="8">
        <f>D55+D56+D57+D58</f>
        <v>0</v>
      </c>
      <c r="E54" s="8">
        <f t="shared" ref="E54:K54" si="20">E55+E56+E57+E58</f>
        <v>0</v>
      </c>
      <c r="F54" s="8">
        <f t="shared" si="20"/>
        <v>0</v>
      </c>
      <c r="G54" s="8">
        <f t="shared" si="20"/>
        <v>0</v>
      </c>
      <c r="H54" s="8">
        <f t="shared" si="20"/>
        <v>0</v>
      </c>
      <c r="I54" s="8">
        <f t="shared" si="20"/>
        <v>0</v>
      </c>
      <c r="J54" s="8">
        <f t="shared" si="20"/>
        <v>0</v>
      </c>
      <c r="K54" s="8">
        <f t="shared" si="20"/>
        <v>0</v>
      </c>
      <c r="L54" s="8">
        <f t="shared" si="19"/>
        <v>0</v>
      </c>
    </row>
    <row r="55" spans="1:12" ht="30" x14ac:dyDescent="0.25">
      <c r="A55" s="11"/>
      <c r="B55" s="8" t="s">
        <v>6</v>
      </c>
      <c r="C55" s="8">
        <f t="shared" si="18"/>
        <v>0</v>
      </c>
      <c r="D55" s="8"/>
      <c r="E55" s="8"/>
      <c r="F55" s="8"/>
      <c r="G55" s="8"/>
      <c r="H55" s="8"/>
      <c r="I55" s="8"/>
      <c r="J55" s="8"/>
      <c r="K55" s="8"/>
      <c r="L55" s="8">
        <f t="shared" si="19"/>
        <v>0</v>
      </c>
    </row>
    <row r="56" spans="1:12" ht="30" x14ac:dyDescent="0.25">
      <c r="A56" s="11"/>
      <c r="B56" s="8" t="s">
        <v>17</v>
      </c>
      <c r="C56" s="8">
        <f t="shared" si="18"/>
        <v>0</v>
      </c>
      <c r="D56" s="8"/>
      <c r="E56" s="8"/>
      <c r="F56" s="8"/>
      <c r="G56" s="8"/>
      <c r="H56" s="8"/>
      <c r="I56" s="8"/>
      <c r="J56" s="8"/>
      <c r="K56" s="8"/>
      <c r="L56" s="8">
        <f t="shared" si="19"/>
        <v>0</v>
      </c>
    </row>
    <row r="57" spans="1:12" x14ac:dyDescent="0.25">
      <c r="A57" s="15"/>
      <c r="B57" s="8" t="s">
        <v>7</v>
      </c>
      <c r="C57" s="8">
        <f t="shared" si="18"/>
        <v>0</v>
      </c>
      <c r="D57" s="8"/>
      <c r="E57" s="8"/>
      <c r="F57" s="8"/>
      <c r="G57" s="8"/>
      <c r="H57" s="8"/>
      <c r="I57" s="8"/>
      <c r="J57" s="8"/>
      <c r="K57" s="8"/>
      <c r="L57" s="8">
        <f t="shared" si="19"/>
        <v>0</v>
      </c>
    </row>
    <row r="58" spans="1:12" x14ac:dyDescent="0.25">
      <c r="A58" s="16"/>
      <c r="B58" s="8" t="s">
        <v>8</v>
      </c>
      <c r="C58" s="8">
        <f t="shared" si="18"/>
        <v>0</v>
      </c>
      <c r="D58" s="8"/>
      <c r="E58" s="8"/>
      <c r="F58" s="8"/>
      <c r="G58" s="8"/>
      <c r="H58" s="8"/>
      <c r="I58" s="8"/>
      <c r="J58" s="8"/>
      <c r="K58" s="8"/>
      <c r="L58" s="8">
        <f t="shared" si="19"/>
        <v>0</v>
      </c>
    </row>
    <row r="59" spans="1:12" x14ac:dyDescent="0.25">
      <c r="A59" s="14" t="s">
        <v>19</v>
      </c>
      <c r="B59" s="8" t="s">
        <v>5</v>
      </c>
      <c r="C59" s="8">
        <f t="shared" si="18"/>
        <v>92979.23000000001</v>
      </c>
      <c r="D59" s="8">
        <f>D60+D61+D62+D63</f>
        <v>0</v>
      </c>
      <c r="E59" s="8">
        <f>E60+E61+E62+E63</f>
        <v>63736.79</v>
      </c>
      <c r="F59" s="27">
        <f>F60+F61+F62+F63</f>
        <v>29242.440000000002</v>
      </c>
      <c r="G59" s="8">
        <f>H59+I59+J59</f>
        <v>117759.51999999999</v>
      </c>
      <c r="H59" s="8">
        <f>H60+H61+H62+H63</f>
        <v>30844.640000000003</v>
      </c>
      <c r="I59" s="8">
        <f>I60+I61+I62+I63</f>
        <v>42548.34</v>
      </c>
      <c r="J59" s="8">
        <f>J60+J61+J62+J63</f>
        <v>44366.54</v>
      </c>
      <c r="K59" s="8">
        <f>K60+K61+K62+K63</f>
        <v>36305.440000000002</v>
      </c>
      <c r="L59" s="8">
        <f>C59+K59+G59</f>
        <v>247044.19</v>
      </c>
    </row>
    <row r="60" spans="1:12" ht="30" x14ac:dyDescent="0.25">
      <c r="A60" s="45" t="s">
        <v>60</v>
      </c>
      <c r="B60" s="8" t="s">
        <v>6</v>
      </c>
      <c r="C60" s="8">
        <f t="shared" si="18"/>
        <v>29775.71</v>
      </c>
      <c r="D60" s="8">
        <f>D65+D70</f>
        <v>0</v>
      </c>
      <c r="E60" s="8">
        <f>E65+E70</f>
        <v>29380.61</v>
      </c>
      <c r="F60" s="27">
        <f>F65</f>
        <v>395.1</v>
      </c>
      <c r="G60" s="8">
        <f t="shared" ref="G60:G69" si="21">H60+I60+J60</f>
        <v>17023.239999999998</v>
      </c>
      <c r="H60" s="8">
        <f>H65+H70</f>
        <v>395.1</v>
      </c>
      <c r="I60" s="8">
        <f>I65+I70</f>
        <v>8314.07</v>
      </c>
      <c r="J60" s="8">
        <f>J65+J70</f>
        <v>8314.07</v>
      </c>
      <c r="K60" s="8">
        <f>K65+K70</f>
        <v>395.1</v>
      </c>
      <c r="L60" s="8">
        <f>C60+K60+G60</f>
        <v>47194.049999999996</v>
      </c>
    </row>
    <row r="61" spans="1:12" ht="30" x14ac:dyDescent="0.25">
      <c r="A61" s="48"/>
      <c r="B61" s="8" t="s">
        <v>17</v>
      </c>
      <c r="C61" s="8">
        <f t="shared" si="18"/>
        <v>6753.94</v>
      </c>
      <c r="D61" s="8">
        <f t="shared" ref="D61:E63" si="22">D66+D71</f>
        <v>0</v>
      </c>
      <c r="E61" s="8">
        <f t="shared" si="22"/>
        <v>6620.1399999999994</v>
      </c>
      <c r="F61" s="27">
        <f>F66</f>
        <v>133.80000000000001</v>
      </c>
      <c r="G61" s="8">
        <f t="shared" si="21"/>
        <v>4360.88</v>
      </c>
      <c r="H61" s="8">
        <f t="shared" ref="H61:K63" si="23">H66+H71</f>
        <v>133.80000000000001</v>
      </c>
      <c r="I61" s="8">
        <f t="shared" si="23"/>
        <v>2113.54</v>
      </c>
      <c r="J61" s="8">
        <f t="shared" si="23"/>
        <v>2113.54</v>
      </c>
      <c r="K61" s="8">
        <f t="shared" si="23"/>
        <v>133.80000000000001</v>
      </c>
      <c r="L61" s="8">
        <f t="shared" ref="L61:L69" si="24">C61+K61+G61</f>
        <v>11248.619999999999</v>
      </c>
    </row>
    <row r="62" spans="1:12" x14ac:dyDescent="0.25">
      <c r="A62" s="48"/>
      <c r="B62" s="8" t="s">
        <v>7</v>
      </c>
      <c r="C62" s="8">
        <f t="shared" si="18"/>
        <v>56284.08</v>
      </c>
      <c r="D62" s="8">
        <f t="shared" si="22"/>
        <v>0</v>
      </c>
      <c r="E62" s="8">
        <f t="shared" si="22"/>
        <v>27570.54</v>
      </c>
      <c r="F62" s="27">
        <f>F67</f>
        <v>28713.54</v>
      </c>
      <c r="G62" s="8">
        <f t="shared" si="21"/>
        <v>96375.4</v>
      </c>
      <c r="H62" s="8">
        <f t="shared" si="23"/>
        <v>30315.74</v>
      </c>
      <c r="I62" s="8">
        <f t="shared" si="23"/>
        <v>32120.73</v>
      </c>
      <c r="J62" s="8">
        <f t="shared" si="23"/>
        <v>33938.93</v>
      </c>
      <c r="K62" s="8">
        <f t="shared" si="23"/>
        <v>35776.54</v>
      </c>
      <c r="L62" s="8">
        <f t="shared" si="24"/>
        <v>188436.02</v>
      </c>
    </row>
    <row r="63" spans="1:12" x14ac:dyDescent="0.25">
      <c r="A63" s="49"/>
      <c r="B63" s="8" t="s">
        <v>8</v>
      </c>
      <c r="C63" s="8">
        <f t="shared" si="18"/>
        <v>165.5</v>
      </c>
      <c r="D63" s="8">
        <f t="shared" si="22"/>
        <v>0</v>
      </c>
      <c r="E63" s="8">
        <f t="shared" si="22"/>
        <v>165.5</v>
      </c>
      <c r="F63" s="8">
        <v>0</v>
      </c>
      <c r="G63" s="8">
        <f t="shared" si="21"/>
        <v>0</v>
      </c>
      <c r="H63" s="8">
        <f t="shared" si="23"/>
        <v>0</v>
      </c>
      <c r="I63" s="8">
        <f t="shared" si="23"/>
        <v>0</v>
      </c>
      <c r="J63" s="8">
        <f t="shared" si="23"/>
        <v>0</v>
      </c>
      <c r="K63" s="8">
        <f t="shared" si="23"/>
        <v>0</v>
      </c>
      <c r="L63" s="8">
        <f t="shared" si="24"/>
        <v>165.5</v>
      </c>
    </row>
    <row r="64" spans="1:12" x14ac:dyDescent="0.25">
      <c r="A64" s="44" t="s">
        <v>87</v>
      </c>
      <c r="B64" s="8" t="s">
        <v>5</v>
      </c>
      <c r="C64" s="8">
        <f t="shared" si="18"/>
        <v>76427.23000000001</v>
      </c>
      <c r="D64" s="8">
        <f t="shared" ref="D64:K64" si="25">D65+D66+D67+D68</f>
        <v>0</v>
      </c>
      <c r="E64" s="8">
        <f t="shared" si="25"/>
        <v>47184.79</v>
      </c>
      <c r="F64" s="8">
        <f t="shared" si="25"/>
        <v>29242.440000000002</v>
      </c>
      <c r="G64" s="8">
        <f t="shared" si="25"/>
        <v>117759.51999999999</v>
      </c>
      <c r="H64" s="8">
        <f t="shared" si="25"/>
        <v>30844.640000000003</v>
      </c>
      <c r="I64" s="8">
        <f t="shared" si="25"/>
        <v>42548.34</v>
      </c>
      <c r="J64" s="8">
        <f t="shared" si="25"/>
        <v>44366.54</v>
      </c>
      <c r="K64" s="8">
        <f t="shared" si="25"/>
        <v>36305.440000000002</v>
      </c>
      <c r="L64" s="8">
        <f t="shared" si="24"/>
        <v>230492.19</v>
      </c>
    </row>
    <row r="65" spans="1:12" ht="30" x14ac:dyDescent="0.25">
      <c r="A65" s="45"/>
      <c r="B65" s="8" t="s">
        <v>6</v>
      </c>
      <c r="C65" s="8">
        <f t="shared" si="18"/>
        <v>13716.91</v>
      </c>
      <c r="D65" s="8">
        <v>0</v>
      </c>
      <c r="E65" s="8">
        <v>13321.81</v>
      </c>
      <c r="F65" s="8">
        <v>395.1</v>
      </c>
      <c r="G65" s="8">
        <f t="shared" si="21"/>
        <v>17023.239999999998</v>
      </c>
      <c r="H65" s="8">
        <v>395.1</v>
      </c>
      <c r="I65" s="8">
        <v>8314.07</v>
      </c>
      <c r="J65" s="8">
        <v>8314.07</v>
      </c>
      <c r="K65" s="8">
        <v>395.1</v>
      </c>
      <c r="L65" s="8">
        <f t="shared" si="24"/>
        <v>31135.25</v>
      </c>
    </row>
    <row r="66" spans="1:12" ht="30" x14ac:dyDescent="0.25">
      <c r="A66" s="45"/>
      <c r="B66" s="8" t="s">
        <v>17</v>
      </c>
      <c r="C66" s="8">
        <f t="shared" si="18"/>
        <v>6426.24</v>
      </c>
      <c r="D66" s="8">
        <v>0</v>
      </c>
      <c r="E66" s="8">
        <v>6292.44</v>
      </c>
      <c r="F66" s="8">
        <v>133.80000000000001</v>
      </c>
      <c r="G66" s="8">
        <f t="shared" si="21"/>
        <v>4360.88</v>
      </c>
      <c r="H66" s="8">
        <v>133.80000000000001</v>
      </c>
      <c r="I66" s="8">
        <v>2113.54</v>
      </c>
      <c r="J66" s="8">
        <v>2113.54</v>
      </c>
      <c r="K66" s="8">
        <v>133.80000000000001</v>
      </c>
      <c r="L66" s="8">
        <f t="shared" si="24"/>
        <v>10920.92</v>
      </c>
    </row>
    <row r="67" spans="1:12" x14ac:dyDescent="0.25">
      <c r="A67" s="45"/>
      <c r="B67" s="8" t="s">
        <v>7</v>
      </c>
      <c r="C67" s="8">
        <f t="shared" si="18"/>
        <v>56284.08</v>
      </c>
      <c r="D67" s="8">
        <v>0</v>
      </c>
      <c r="E67" s="8">
        <v>27570.54</v>
      </c>
      <c r="F67" s="8">
        <v>28713.54</v>
      </c>
      <c r="G67" s="20">
        <f t="shared" si="21"/>
        <v>96375.4</v>
      </c>
      <c r="H67" s="8">
        <v>30315.74</v>
      </c>
      <c r="I67" s="8">
        <v>32120.73</v>
      </c>
      <c r="J67" s="8">
        <v>33938.93</v>
      </c>
      <c r="K67" s="8">
        <v>35776.54</v>
      </c>
      <c r="L67" s="8">
        <f t="shared" si="24"/>
        <v>188436.02</v>
      </c>
    </row>
    <row r="68" spans="1:12" x14ac:dyDescent="0.25">
      <c r="A68" s="45"/>
      <c r="B68" s="14" t="s">
        <v>8</v>
      </c>
      <c r="C68" s="8">
        <f t="shared" si="18"/>
        <v>0</v>
      </c>
      <c r="D68" s="14">
        <v>0</v>
      </c>
      <c r="E68" s="14">
        <v>0</v>
      </c>
      <c r="F68" s="14">
        <v>0</v>
      </c>
      <c r="G68" s="20">
        <f t="shared" si="21"/>
        <v>0</v>
      </c>
      <c r="H68" s="8">
        <v>0</v>
      </c>
      <c r="I68" s="8"/>
      <c r="J68" s="8"/>
      <c r="K68" s="14"/>
      <c r="L68" s="8">
        <f t="shared" si="24"/>
        <v>0</v>
      </c>
    </row>
    <row r="69" spans="1:12" ht="16.5" customHeight="1" thickBot="1" x14ac:dyDescent="0.3">
      <c r="A69" s="64" t="s">
        <v>72</v>
      </c>
      <c r="B69" s="29" t="s">
        <v>5</v>
      </c>
      <c r="C69" s="21">
        <f t="shared" si="18"/>
        <v>16552</v>
      </c>
      <c r="D69" s="27">
        <f>D70+D71+D73+D75</f>
        <v>0</v>
      </c>
      <c r="E69" s="21">
        <f>E70+E71+E73</f>
        <v>16552</v>
      </c>
      <c r="F69" s="27">
        <f>F70+F71+F73</f>
        <v>0</v>
      </c>
      <c r="G69" s="20">
        <f t="shared" si="21"/>
        <v>0</v>
      </c>
      <c r="H69" s="8"/>
      <c r="I69" s="8"/>
      <c r="J69" s="8"/>
      <c r="K69" s="8"/>
      <c r="L69" s="8">
        <f t="shared" si="24"/>
        <v>16552</v>
      </c>
    </row>
    <row r="70" spans="1:12" ht="43.5" customHeight="1" thickBot="1" x14ac:dyDescent="0.3">
      <c r="A70" s="50"/>
      <c r="B70" s="29" t="s">
        <v>6</v>
      </c>
      <c r="C70" s="8">
        <f t="shared" si="18"/>
        <v>16058.8</v>
      </c>
      <c r="D70" s="30"/>
      <c r="E70" s="8">
        <v>16058.8</v>
      </c>
      <c r="F70" s="30">
        <v>0</v>
      </c>
      <c r="G70" s="20">
        <f>H70+I70+J70</f>
        <v>0</v>
      </c>
      <c r="H70" s="8"/>
      <c r="I70" s="8"/>
      <c r="J70" s="8"/>
      <c r="K70" s="8"/>
      <c r="L70" s="8">
        <f>C70+K70+G70</f>
        <v>16058.8</v>
      </c>
    </row>
    <row r="71" spans="1:12" ht="24" customHeight="1" x14ac:dyDescent="0.25">
      <c r="A71" s="85" t="s">
        <v>78</v>
      </c>
      <c r="B71" s="64" t="s">
        <v>17</v>
      </c>
      <c r="C71" s="60">
        <f t="shared" si="18"/>
        <v>327.7</v>
      </c>
      <c r="D71" s="60"/>
      <c r="E71" s="60">
        <v>327.7</v>
      </c>
      <c r="F71" s="60">
        <v>0</v>
      </c>
      <c r="G71" s="60">
        <f>H71+I71+J71</f>
        <v>0</v>
      </c>
      <c r="H71" s="60"/>
      <c r="I71" s="60"/>
      <c r="J71" s="60"/>
      <c r="K71" s="60"/>
      <c r="L71" s="60">
        <f>C71+K71+G71</f>
        <v>327.7</v>
      </c>
    </row>
    <row r="72" spans="1:12" ht="24" customHeight="1" x14ac:dyDescent="0.25">
      <c r="A72" s="85"/>
      <c r="B72" s="51"/>
      <c r="C72" s="61"/>
      <c r="D72" s="61"/>
      <c r="E72" s="61"/>
      <c r="F72" s="61"/>
      <c r="G72" s="61"/>
      <c r="H72" s="61"/>
      <c r="I72" s="61"/>
      <c r="J72" s="61"/>
      <c r="K72" s="61"/>
      <c r="L72" s="61"/>
    </row>
    <row r="73" spans="1:12" ht="23.25" customHeight="1" x14ac:dyDescent="0.25">
      <c r="A73" s="85"/>
      <c r="B73" s="64" t="s">
        <v>7</v>
      </c>
      <c r="C73" s="60">
        <f>D73+E73+F73</f>
        <v>165.5</v>
      </c>
      <c r="D73" s="60"/>
      <c r="E73" s="60">
        <v>165.5</v>
      </c>
      <c r="F73" s="60">
        <v>0</v>
      </c>
      <c r="G73" s="60">
        <f>H73+I73+J73</f>
        <v>0</v>
      </c>
      <c r="H73" s="60"/>
      <c r="I73" s="60"/>
      <c r="J73" s="60"/>
      <c r="K73" s="60"/>
      <c r="L73" s="60">
        <f>C73+K73+G73</f>
        <v>165.5</v>
      </c>
    </row>
    <row r="74" spans="1:12" ht="23.25" customHeight="1" x14ac:dyDescent="0.25">
      <c r="A74" s="85"/>
      <c r="B74" s="51"/>
      <c r="C74" s="61"/>
      <c r="D74" s="61"/>
      <c r="E74" s="61"/>
      <c r="F74" s="61"/>
      <c r="G74" s="61"/>
      <c r="H74" s="61"/>
      <c r="I74" s="61"/>
      <c r="J74" s="61"/>
      <c r="K74" s="61"/>
      <c r="L74" s="61"/>
    </row>
    <row r="75" spans="1:12" ht="17.25" customHeight="1" x14ac:dyDescent="0.25">
      <c r="A75" s="85"/>
      <c r="B75" s="64" t="s">
        <v>8</v>
      </c>
      <c r="C75" s="60">
        <f>D75+E75+F75</f>
        <v>0</v>
      </c>
      <c r="D75" s="60"/>
      <c r="E75" s="60">
        <v>0</v>
      </c>
      <c r="F75" s="60">
        <v>0</v>
      </c>
      <c r="G75" s="60">
        <f>H75+I75+J75</f>
        <v>0</v>
      </c>
      <c r="H75" s="60"/>
      <c r="I75" s="60"/>
      <c r="J75" s="60"/>
      <c r="K75" s="60"/>
      <c r="L75" s="60">
        <f>C75+K75</f>
        <v>0</v>
      </c>
    </row>
    <row r="76" spans="1:12" ht="25.5" customHeight="1" x14ac:dyDescent="0.25">
      <c r="A76" s="31"/>
      <c r="B76" s="51"/>
      <c r="C76" s="61"/>
      <c r="D76" s="61"/>
      <c r="E76" s="61"/>
      <c r="F76" s="61"/>
      <c r="G76" s="61"/>
      <c r="H76" s="61"/>
      <c r="I76" s="61"/>
      <c r="J76" s="61"/>
      <c r="K76" s="61"/>
      <c r="L76" s="61"/>
    </row>
    <row r="77" spans="1:12" x14ac:dyDescent="0.25">
      <c r="A77" s="44" t="s">
        <v>20</v>
      </c>
      <c r="B77" s="8" t="s">
        <v>5</v>
      </c>
      <c r="C77" s="8">
        <f>D77+E77+F77</f>
        <v>75.5</v>
      </c>
      <c r="D77" s="8">
        <f>D82</f>
        <v>0</v>
      </c>
      <c r="E77" s="8">
        <f>E78+E79+E80+E81</f>
        <v>37.1</v>
      </c>
      <c r="F77" s="8">
        <f>F78+F79+F80+F81</f>
        <v>38.4</v>
      </c>
      <c r="G77" s="8">
        <f>H77+I77+J77</f>
        <v>120</v>
      </c>
      <c r="H77" s="8">
        <f>H78+H79+H80+H81</f>
        <v>40</v>
      </c>
      <c r="I77" s="8">
        <f>I78+I79+I80+I81</f>
        <v>40</v>
      </c>
      <c r="J77" s="8">
        <f>J78+J79+J80+J81</f>
        <v>40</v>
      </c>
      <c r="K77" s="8">
        <f>K80+K78+K79+K81</f>
        <v>40</v>
      </c>
      <c r="L77" s="8">
        <f>C77+G77+K77</f>
        <v>235.5</v>
      </c>
    </row>
    <row r="78" spans="1:12" ht="30" x14ac:dyDescent="0.25">
      <c r="A78" s="45"/>
      <c r="B78" s="8" t="s">
        <v>6</v>
      </c>
      <c r="C78" s="8">
        <f t="shared" ref="C78:C86" si="26">D78+E78+F78</f>
        <v>0</v>
      </c>
      <c r="D78" s="8">
        <f>D83</f>
        <v>0</v>
      </c>
      <c r="E78" s="8"/>
      <c r="F78" s="8"/>
      <c r="G78" s="8">
        <f t="shared" ref="G78:G86" si="27">H78+I78+J78</f>
        <v>0</v>
      </c>
      <c r="H78" s="8"/>
      <c r="I78" s="8"/>
      <c r="J78" s="8"/>
      <c r="K78" s="8"/>
      <c r="L78" s="8">
        <f t="shared" ref="L78:L91" si="28">C78+G78+K78</f>
        <v>0</v>
      </c>
    </row>
    <row r="79" spans="1:12" ht="25.5" customHeight="1" x14ac:dyDescent="0.25">
      <c r="A79" s="45"/>
      <c r="B79" s="8" t="s">
        <v>17</v>
      </c>
      <c r="C79" s="8">
        <f t="shared" si="26"/>
        <v>0</v>
      </c>
      <c r="D79" s="8">
        <f>D84</f>
        <v>0</v>
      </c>
      <c r="E79" s="8"/>
      <c r="F79" s="8"/>
      <c r="G79" s="8">
        <f t="shared" si="27"/>
        <v>0</v>
      </c>
      <c r="H79" s="8"/>
      <c r="I79" s="8"/>
      <c r="J79" s="8"/>
      <c r="K79" s="8"/>
      <c r="L79" s="8">
        <f t="shared" si="28"/>
        <v>0</v>
      </c>
    </row>
    <row r="80" spans="1:12" x14ac:dyDescent="0.25">
      <c r="A80" s="45"/>
      <c r="B80" s="8" t="s">
        <v>7</v>
      </c>
      <c r="C80" s="8">
        <f t="shared" si="26"/>
        <v>75.5</v>
      </c>
      <c r="D80" s="8">
        <f>D85</f>
        <v>0</v>
      </c>
      <c r="E80" s="8">
        <f>E85</f>
        <v>37.1</v>
      </c>
      <c r="F80" s="8">
        <f>F85</f>
        <v>38.4</v>
      </c>
      <c r="G80" s="8">
        <f t="shared" si="27"/>
        <v>120</v>
      </c>
      <c r="H80" s="8">
        <f>H85</f>
        <v>40</v>
      </c>
      <c r="I80" s="8">
        <f>I85</f>
        <v>40</v>
      </c>
      <c r="J80" s="8">
        <f>J85</f>
        <v>40</v>
      </c>
      <c r="K80" s="8">
        <f>K85</f>
        <v>40</v>
      </c>
      <c r="L80" s="8">
        <f t="shared" si="28"/>
        <v>235.5</v>
      </c>
    </row>
    <row r="81" spans="1:12" x14ac:dyDescent="0.25">
      <c r="A81" s="46"/>
      <c r="B81" s="8" t="s">
        <v>8</v>
      </c>
      <c r="C81" s="8">
        <f t="shared" si="26"/>
        <v>0</v>
      </c>
      <c r="D81" s="8">
        <f>D86</f>
        <v>0</v>
      </c>
      <c r="E81" s="8"/>
      <c r="F81" s="8"/>
      <c r="G81" s="8">
        <f t="shared" si="27"/>
        <v>0</v>
      </c>
      <c r="H81" s="8"/>
      <c r="I81" s="8"/>
      <c r="J81" s="8"/>
      <c r="K81" s="8"/>
      <c r="L81" s="8">
        <f t="shared" si="28"/>
        <v>0</v>
      </c>
    </row>
    <row r="82" spans="1:12" x14ac:dyDescent="0.25">
      <c r="A82" s="44" t="s">
        <v>88</v>
      </c>
      <c r="B82" s="8" t="s">
        <v>5</v>
      </c>
      <c r="C82" s="8">
        <f t="shared" si="26"/>
        <v>75.5</v>
      </c>
      <c r="D82" s="8">
        <f>D85</f>
        <v>0</v>
      </c>
      <c r="E82" s="8">
        <f>E85</f>
        <v>37.1</v>
      </c>
      <c r="F82" s="8">
        <f>F85</f>
        <v>38.4</v>
      </c>
      <c r="G82" s="8">
        <f t="shared" si="27"/>
        <v>120</v>
      </c>
      <c r="H82" s="8">
        <f>H85</f>
        <v>40</v>
      </c>
      <c r="I82" s="8">
        <f>I85</f>
        <v>40</v>
      </c>
      <c r="J82" s="8">
        <f>J85</f>
        <v>40</v>
      </c>
      <c r="K82" s="8">
        <f>K85</f>
        <v>40</v>
      </c>
      <c r="L82" s="8">
        <f t="shared" si="28"/>
        <v>235.5</v>
      </c>
    </row>
    <row r="83" spans="1:12" ht="30" x14ac:dyDescent="0.25">
      <c r="A83" s="45"/>
      <c r="B83" s="8" t="s">
        <v>6</v>
      </c>
      <c r="C83" s="8">
        <f t="shared" si="26"/>
        <v>0</v>
      </c>
      <c r="D83" s="8"/>
      <c r="E83" s="8"/>
      <c r="F83" s="8"/>
      <c r="G83" s="8">
        <f t="shared" si="27"/>
        <v>0</v>
      </c>
      <c r="H83" s="8"/>
      <c r="I83" s="8"/>
      <c r="J83" s="8"/>
      <c r="K83" s="8"/>
      <c r="L83" s="8">
        <f t="shared" si="28"/>
        <v>0</v>
      </c>
    </row>
    <row r="84" spans="1:12" ht="30" x14ac:dyDescent="0.25">
      <c r="A84" s="45"/>
      <c r="B84" s="8" t="s">
        <v>17</v>
      </c>
      <c r="C84" s="8">
        <f t="shared" si="26"/>
        <v>0</v>
      </c>
      <c r="D84" s="8"/>
      <c r="E84" s="8"/>
      <c r="F84" s="8"/>
      <c r="G84" s="8">
        <f t="shared" si="27"/>
        <v>0</v>
      </c>
      <c r="H84" s="8"/>
      <c r="I84" s="8"/>
      <c r="J84" s="8"/>
      <c r="K84" s="8"/>
      <c r="L84" s="8">
        <f t="shared" si="28"/>
        <v>0</v>
      </c>
    </row>
    <row r="85" spans="1:12" x14ac:dyDescent="0.25">
      <c r="A85" s="45"/>
      <c r="B85" s="8" t="s">
        <v>7</v>
      </c>
      <c r="C85" s="8">
        <f t="shared" si="26"/>
        <v>75.5</v>
      </c>
      <c r="D85" s="8"/>
      <c r="E85" s="8">
        <v>37.1</v>
      </c>
      <c r="F85" s="8">
        <v>38.4</v>
      </c>
      <c r="G85" s="8">
        <f t="shared" si="27"/>
        <v>120</v>
      </c>
      <c r="H85" s="8">
        <v>40</v>
      </c>
      <c r="I85" s="8">
        <v>40</v>
      </c>
      <c r="J85" s="8">
        <v>40</v>
      </c>
      <c r="K85" s="8">
        <v>40</v>
      </c>
      <c r="L85" s="8">
        <f t="shared" si="28"/>
        <v>235.5</v>
      </c>
    </row>
    <row r="86" spans="1:12" x14ac:dyDescent="0.25">
      <c r="A86" s="46"/>
      <c r="B86" s="8" t="s">
        <v>8</v>
      </c>
      <c r="C86" s="8">
        <f t="shared" si="26"/>
        <v>0</v>
      </c>
      <c r="D86" s="8"/>
      <c r="E86" s="8"/>
      <c r="F86" s="8"/>
      <c r="G86" s="8">
        <f t="shared" si="27"/>
        <v>0</v>
      </c>
      <c r="H86" s="8"/>
      <c r="I86" s="8"/>
      <c r="J86" s="8"/>
      <c r="K86" s="8"/>
      <c r="L86" s="8">
        <f t="shared" si="28"/>
        <v>0</v>
      </c>
    </row>
    <row r="87" spans="1:12" x14ac:dyDescent="0.25">
      <c r="A87" s="14" t="s">
        <v>21</v>
      </c>
      <c r="B87" s="8" t="s">
        <v>5</v>
      </c>
      <c r="C87" s="8">
        <f>D87+E87+F87</f>
        <v>0</v>
      </c>
      <c r="D87" s="8">
        <f>D93</f>
        <v>0</v>
      </c>
      <c r="E87" s="8"/>
      <c r="F87" s="8"/>
      <c r="G87" s="8">
        <f>H87+I87+J87</f>
        <v>0</v>
      </c>
      <c r="H87" s="8"/>
      <c r="I87" s="8"/>
      <c r="J87" s="8"/>
      <c r="K87" s="8"/>
      <c r="L87" s="8">
        <f t="shared" si="28"/>
        <v>0</v>
      </c>
    </row>
    <row r="88" spans="1:12" ht="30" x14ac:dyDescent="0.25">
      <c r="A88" s="79" t="s">
        <v>23</v>
      </c>
      <c r="B88" s="8" t="s">
        <v>6</v>
      </c>
      <c r="C88" s="8">
        <f>D88+E88+F88</f>
        <v>0</v>
      </c>
      <c r="D88" s="8">
        <f>D94</f>
        <v>0</v>
      </c>
      <c r="E88" s="8"/>
      <c r="F88" s="8"/>
      <c r="G88" s="8">
        <f>H88+I88+J88</f>
        <v>0</v>
      </c>
      <c r="H88" s="8"/>
      <c r="I88" s="8"/>
      <c r="J88" s="8"/>
      <c r="K88" s="8"/>
      <c r="L88" s="8">
        <f t="shared" si="28"/>
        <v>0</v>
      </c>
    </row>
    <row r="89" spans="1:12" ht="30" x14ac:dyDescent="0.25">
      <c r="A89" s="83"/>
      <c r="B89" s="8" t="s">
        <v>17</v>
      </c>
      <c r="C89" s="8">
        <f>D89+E89+F89</f>
        <v>0</v>
      </c>
      <c r="D89" s="8">
        <f>D95</f>
        <v>0</v>
      </c>
      <c r="E89" s="8"/>
      <c r="F89" s="8"/>
      <c r="G89" s="8">
        <f>H89+I89+J89</f>
        <v>0</v>
      </c>
      <c r="H89" s="8"/>
      <c r="I89" s="8"/>
      <c r="J89" s="8"/>
      <c r="K89" s="8"/>
      <c r="L89" s="8">
        <f t="shared" si="28"/>
        <v>0</v>
      </c>
    </row>
    <row r="90" spans="1:12" x14ac:dyDescent="0.25">
      <c r="A90" s="83"/>
      <c r="B90" s="8" t="s">
        <v>7</v>
      </c>
      <c r="C90" s="8">
        <f>D90+E90+F90</f>
        <v>0</v>
      </c>
      <c r="D90" s="8">
        <f>D96</f>
        <v>0</v>
      </c>
      <c r="E90" s="8"/>
      <c r="F90" s="8"/>
      <c r="G90" s="8">
        <f>H90+I90+J90</f>
        <v>0</v>
      </c>
      <c r="H90" s="8"/>
      <c r="I90" s="8"/>
      <c r="J90" s="8"/>
      <c r="K90" s="8"/>
      <c r="L90" s="8">
        <f t="shared" si="28"/>
        <v>0</v>
      </c>
    </row>
    <row r="91" spans="1:12" x14ac:dyDescent="0.25">
      <c r="A91" s="83"/>
      <c r="B91" s="43" t="s">
        <v>8</v>
      </c>
      <c r="C91" s="60">
        <f>D91+E91+F91</f>
        <v>0</v>
      </c>
      <c r="D91" s="43">
        <f>D97</f>
        <v>0</v>
      </c>
      <c r="E91" s="43"/>
      <c r="F91" s="43"/>
      <c r="G91" s="60">
        <f>H91+I91+J91</f>
        <v>0</v>
      </c>
      <c r="H91" s="60"/>
      <c r="I91" s="60"/>
      <c r="J91" s="60"/>
      <c r="K91" s="43"/>
      <c r="L91" s="60">
        <f t="shared" si="28"/>
        <v>0</v>
      </c>
    </row>
    <row r="92" spans="1:12" ht="28.5" customHeight="1" x14ac:dyDescent="0.25">
      <c r="A92" s="84"/>
      <c r="B92" s="43"/>
      <c r="C92" s="61"/>
      <c r="D92" s="43"/>
      <c r="E92" s="43"/>
      <c r="F92" s="43"/>
      <c r="G92" s="61"/>
      <c r="H92" s="61"/>
      <c r="I92" s="61"/>
      <c r="J92" s="61"/>
      <c r="K92" s="43"/>
      <c r="L92" s="61"/>
    </row>
    <row r="93" spans="1:12" x14ac:dyDescent="0.25">
      <c r="A93" s="14" t="s">
        <v>22</v>
      </c>
      <c r="B93" s="8" t="s">
        <v>5</v>
      </c>
      <c r="C93" s="8">
        <f t="shared" ref="C93:C102" si="29">D93+E93+F93</f>
        <v>74</v>
      </c>
      <c r="D93" s="8">
        <f>D98</f>
        <v>0</v>
      </c>
      <c r="E93" s="8">
        <f>E98</f>
        <v>37</v>
      </c>
      <c r="F93" s="8">
        <f>F98</f>
        <v>37</v>
      </c>
      <c r="G93" s="8">
        <f>H93+I93+J93</f>
        <v>111</v>
      </c>
      <c r="H93" s="8">
        <f>H98</f>
        <v>37</v>
      </c>
      <c r="I93" s="8">
        <f>I98</f>
        <v>37</v>
      </c>
      <c r="J93" s="8">
        <f>J98</f>
        <v>37</v>
      </c>
      <c r="K93" s="8">
        <f>K98</f>
        <v>37</v>
      </c>
      <c r="L93" s="8">
        <f>C93+G93+K93</f>
        <v>222</v>
      </c>
    </row>
    <row r="94" spans="1:12" ht="30" x14ac:dyDescent="0.25">
      <c r="A94" s="79" t="s">
        <v>79</v>
      </c>
      <c r="B94" s="8" t="s">
        <v>6</v>
      </c>
      <c r="C94" s="8">
        <f t="shared" si="29"/>
        <v>0</v>
      </c>
      <c r="D94" s="8"/>
      <c r="E94" s="8"/>
      <c r="F94" s="8"/>
      <c r="G94" s="8">
        <f t="shared" ref="G94:G102" si="30">H94+I94+J94</f>
        <v>0</v>
      </c>
      <c r="H94" s="8"/>
      <c r="I94" s="8"/>
      <c r="J94" s="8"/>
      <c r="K94" s="8"/>
      <c r="L94" s="8">
        <f t="shared" ref="L94:L127" si="31">C94+G94+K94</f>
        <v>0</v>
      </c>
    </row>
    <row r="95" spans="1:12" ht="30" x14ac:dyDescent="0.25">
      <c r="A95" s="80"/>
      <c r="B95" s="8" t="s">
        <v>17</v>
      </c>
      <c r="C95" s="8">
        <f t="shared" si="29"/>
        <v>0</v>
      </c>
      <c r="D95" s="8"/>
      <c r="E95" s="8"/>
      <c r="F95" s="8"/>
      <c r="G95" s="8">
        <f t="shared" si="30"/>
        <v>0</v>
      </c>
      <c r="H95" s="8"/>
      <c r="I95" s="8"/>
      <c r="J95" s="8"/>
      <c r="K95" s="8"/>
      <c r="L95" s="8">
        <f t="shared" si="31"/>
        <v>0</v>
      </c>
    </row>
    <row r="96" spans="1:12" x14ac:dyDescent="0.25">
      <c r="A96" s="80"/>
      <c r="B96" s="8" t="s">
        <v>7</v>
      </c>
      <c r="C96" s="8">
        <f t="shared" si="29"/>
        <v>0</v>
      </c>
      <c r="D96" s="8"/>
      <c r="E96" s="8"/>
      <c r="F96" s="8"/>
      <c r="G96" s="8">
        <f t="shared" si="30"/>
        <v>0</v>
      </c>
      <c r="H96" s="8"/>
      <c r="I96" s="8"/>
      <c r="J96" s="8"/>
      <c r="K96" s="8"/>
      <c r="L96" s="8">
        <f t="shared" si="31"/>
        <v>0</v>
      </c>
    </row>
    <row r="97" spans="1:12" x14ac:dyDescent="0.25">
      <c r="A97" s="81"/>
      <c r="B97" s="8" t="s">
        <v>8</v>
      </c>
      <c r="C97" s="8">
        <f t="shared" si="29"/>
        <v>0</v>
      </c>
      <c r="D97" s="8"/>
      <c r="E97" s="8"/>
      <c r="F97" s="8"/>
      <c r="G97" s="8">
        <f t="shared" si="30"/>
        <v>0</v>
      </c>
      <c r="H97" s="8"/>
      <c r="I97" s="8"/>
      <c r="J97" s="8"/>
      <c r="K97" s="8"/>
      <c r="L97" s="8">
        <f t="shared" si="31"/>
        <v>0</v>
      </c>
    </row>
    <row r="98" spans="1:12" ht="13.5" customHeight="1" x14ac:dyDescent="0.25">
      <c r="A98" s="14"/>
      <c r="B98" s="8" t="s">
        <v>5</v>
      </c>
      <c r="C98" s="8">
        <f t="shared" si="29"/>
        <v>74</v>
      </c>
      <c r="D98" s="8">
        <f>D101</f>
        <v>0</v>
      </c>
      <c r="E98" s="8">
        <f>E101</f>
        <v>37</v>
      </c>
      <c r="F98" s="8">
        <f>F101</f>
        <v>37</v>
      </c>
      <c r="G98" s="8">
        <f t="shared" si="30"/>
        <v>111</v>
      </c>
      <c r="H98" s="8">
        <f>H101</f>
        <v>37</v>
      </c>
      <c r="I98" s="8">
        <f>I101</f>
        <v>37</v>
      </c>
      <c r="J98" s="8">
        <f>J101</f>
        <v>37</v>
      </c>
      <c r="K98" s="8">
        <f>K101</f>
        <v>37</v>
      </c>
      <c r="L98" s="8">
        <f t="shared" si="31"/>
        <v>222</v>
      </c>
    </row>
    <row r="99" spans="1:12" ht="28.5" customHeight="1" x14ac:dyDescent="0.25">
      <c r="A99" s="79" t="s">
        <v>89</v>
      </c>
      <c r="B99" s="8" t="s">
        <v>6</v>
      </c>
      <c r="C99" s="8">
        <f t="shared" si="29"/>
        <v>0</v>
      </c>
      <c r="D99" s="8"/>
      <c r="E99" s="8"/>
      <c r="F99" s="8"/>
      <c r="G99" s="8">
        <f t="shared" si="30"/>
        <v>0</v>
      </c>
      <c r="H99" s="8"/>
      <c r="I99" s="8"/>
      <c r="J99" s="8"/>
      <c r="K99" s="8"/>
      <c r="L99" s="8">
        <f t="shared" si="31"/>
        <v>0</v>
      </c>
    </row>
    <row r="100" spans="1:12" ht="27" customHeight="1" x14ac:dyDescent="0.25">
      <c r="A100" s="80"/>
      <c r="B100" s="8" t="s">
        <v>17</v>
      </c>
      <c r="C100" s="8">
        <f t="shared" si="29"/>
        <v>0</v>
      </c>
      <c r="D100" s="8"/>
      <c r="E100" s="8"/>
      <c r="F100" s="8"/>
      <c r="G100" s="8">
        <f t="shared" si="30"/>
        <v>0</v>
      </c>
      <c r="H100" s="8"/>
      <c r="I100" s="8"/>
      <c r="J100" s="8"/>
      <c r="K100" s="8"/>
      <c r="L100" s="8">
        <f t="shared" si="31"/>
        <v>0</v>
      </c>
    </row>
    <row r="101" spans="1:12" ht="16.5" customHeight="1" x14ac:dyDescent="0.25">
      <c r="A101" s="80"/>
      <c r="B101" s="8" t="s">
        <v>7</v>
      </c>
      <c r="C101" s="8">
        <f t="shared" si="29"/>
        <v>74</v>
      </c>
      <c r="D101" s="8">
        <v>0</v>
      </c>
      <c r="E101" s="8">
        <v>37</v>
      </c>
      <c r="F101" s="8">
        <v>37</v>
      </c>
      <c r="G101" s="8">
        <f t="shared" si="30"/>
        <v>111</v>
      </c>
      <c r="H101" s="8">
        <v>37</v>
      </c>
      <c r="I101" s="8">
        <v>37</v>
      </c>
      <c r="J101" s="8">
        <v>37</v>
      </c>
      <c r="K101" s="8">
        <v>37</v>
      </c>
      <c r="L101" s="8">
        <f t="shared" si="31"/>
        <v>222</v>
      </c>
    </row>
    <row r="102" spans="1:12" ht="18" customHeight="1" x14ac:dyDescent="0.25">
      <c r="A102" s="81"/>
      <c r="B102" s="8" t="s">
        <v>8</v>
      </c>
      <c r="C102" s="8">
        <f t="shared" si="29"/>
        <v>0</v>
      </c>
      <c r="D102" s="8"/>
      <c r="E102" s="8"/>
      <c r="F102" s="8"/>
      <c r="G102" s="8">
        <f t="shared" si="30"/>
        <v>0</v>
      </c>
      <c r="H102" s="8"/>
      <c r="I102" s="8"/>
      <c r="J102" s="8"/>
      <c r="K102" s="8"/>
      <c r="L102" s="8">
        <f t="shared" si="31"/>
        <v>0</v>
      </c>
    </row>
    <row r="103" spans="1:12" x14ac:dyDescent="0.25">
      <c r="A103" s="82" t="s">
        <v>53</v>
      </c>
      <c r="B103" s="8" t="s">
        <v>5</v>
      </c>
      <c r="C103" s="8">
        <f t="shared" ref="C103:K103" si="32">C108+C118+C129+C151+C162+C172+C182</f>
        <v>147340.65</v>
      </c>
      <c r="D103" s="8">
        <f t="shared" si="32"/>
        <v>0</v>
      </c>
      <c r="E103" s="8">
        <f t="shared" si="32"/>
        <v>25028</v>
      </c>
      <c r="F103" s="8">
        <f t="shared" si="32"/>
        <v>122312.65</v>
      </c>
      <c r="G103" s="8">
        <f t="shared" si="32"/>
        <v>464685.83</v>
      </c>
      <c r="H103" s="8">
        <f t="shared" si="32"/>
        <v>45636.130000000005</v>
      </c>
      <c r="I103" s="8">
        <f t="shared" si="32"/>
        <v>173388.4</v>
      </c>
      <c r="J103" s="8">
        <f t="shared" si="32"/>
        <v>245661.30000000002</v>
      </c>
      <c r="K103" s="8">
        <f t="shared" si="32"/>
        <v>121120.62</v>
      </c>
      <c r="L103" s="8">
        <f t="shared" si="31"/>
        <v>733147.1</v>
      </c>
    </row>
    <row r="104" spans="1:12" ht="30" x14ac:dyDescent="0.25">
      <c r="A104" s="47"/>
      <c r="B104" s="8" t="s">
        <v>6</v>
      </c>
      <c r="C104" s="8">
        <f t="shared" ref="C104:F107" si="33">C109+C119+C130+C152+C163+C173+C183</f>
        <v>34671.400999999998</v>
      </c>
      <c r="D104" s="8">
        <f t="shared" si="33"/>
        <v>0</v>
      </c>
      <c r="E104" s="8">
        <f t="shared" si="33"/>
        <v>1069.9290000000001</v>
      </c>
      <c r="F104" s="8">
        <f t="shared" si="33"/>
        <v>33601.472000000002</v>
      </c>
      <c r="G104" s="8">
        <f>H104+I104+J104</f>
        <v>32657.74</v>
      </c>
      <c r="H104" s="8">
        <f t="shared" ref="H104:K107" si="34">H109+H119+H130+H152+H163+H173+H183</f>
        <v>1528.47</v>
      </c>
      <c r="I104" s="8">
        <f t="shared" si="34"/>
        <v>29430.97</v>
      </c>
      <c r="J104" s="8">
        <f t="shared" si="34"/>
        <v>1698.3</v>
      </c>
      <c r="K104" s="8">
        <f t="shared" si="34"/>
        <v>1698.3</v>
      </c>
      <c r="L104" s="8">
        <f t="shared" si="31"/>
        <v>69027.441000000006</v>
      </c>
    </row>
    <row r="105" spans="1:12" ht="30" x14ac:dyDescent="0.25">
      <c r="A105" s="47"/>
      <c r="B105" s="8" t="s">
        <v>17</v>
      </c>
      <c r="C105" s="8">
        <f t="shared" si="33"/>
        <v>58644.825000000004</v>
      </c>
      <c r="D105" s="8">
        <f t="shared" si="33"/>
        <v>0</v>
      </c>
      <c r="E105" s="8">
        <f t="shared" si="33"/>
        <v>15354.225</v>
      </c>
      <c r="F105" s="8">
        <f t="shared" si="33"/>
        <v>43290.6</v>
      </c>
      <c r="G105" s="8">
        <f>H105+I105+J105</f>
        <v>349799</v>
      </c>
      <c r="H105" s="8">
        <f t="shared" si="34"/>
        <v>28251.05</v>
      </c>
      <c r="I105" s="8">
        <f t="shared" si="34"/>
        <v>94802.75</v>
      </c>
      <c r="J105" s="8">
        <f t="shared" si="34"/>
        <v>226745.2</v>
      </c>
      <c r="K105" s="8">
        <f t="shared" si="34"/>
        <v>96502.7</v>
      </c>
      <c r="L105" s="8">
        <f t="shared" si="31"/>
        <v>504946.52500000002</v>
      </c>
    </row>
    <row r="106" spans="1:12" x14ac:dyDescent="0.25">
      <c r="A106" s="47"/>
      <c r="B106" s="8" t="s">
        <v>7</v>
      </c>
      <c r="C106" s="8">
        <f t="shared" si="33"/>
        <v>3242.0890000000004</v>
      </c>
      <c r="D106" s="8">
        <f>D111+D121+D132+D154+D165+D175+D185</f>
        <v>0</v>
      </c>
      <c r="E106" s="8">
        <f t="shared" si="33"/>
        <v>876.58100000000002</v>
      </c>
      <c r="F106" s="8">
        <f t="shared" si="33"/>
        <v>2365.5080000000003</v>
      </c>
      <c r="G106" s="8">
        <f>H106+I106+J106</f>
        <v>12031.16</v>
      </c>
      <c r="H106" s="8">
        <f t="shared" si="34"/>
        <v>3081.83</v>
      </c>
      <c r="I106" s="8">
        <f t="shared" si="34"/>
        <v>5069.0300000000007</v>
      </c>
      <c r="J106" s="8">
        <f t="shared" si="34"/>
        <v>3880.2999999999997</v>
      </c>
      <c r="K106" s="8">
        <f t="shared" si="34"/>
        <v>5125.5</v>
      </c>
      <c r="L106" s="8">
        <f t="shared" si="31"/>
        <v>20398.749</v>
      </c>
    </row>
    <row r="107" spans="1:12" x14ac:dyDescent="0.25">
      <c r="A107" s="47"/>
      <c r="B107" s="14" t="s">
        <v>8</v>
      </c>
      <c r="C107" s="8">
        <f t="shared" si="33"/>
        <v>50782.334999999999</v>
      </c>
      <c r="D107" s="8">
        <f t="shared" si="33"/>
        <v>0</v>
      </c>
      <c r="E107" s="8">
        <f t="shared" si="33"/>
        <v>7727.2650000000003</v>
      </c>
      <c r="F107" s="8">
        <f t="shared" si="33"/>
        <v>43055.07</v>
      </c>
      <c r="G107" s="8">
        <f>H107+I107+J107</f>
        <v>70197.929999999993</v>
      </c>
      <c r="H107" s="8">
        <f t="shared" si="34"/>
        <v>12774.78</v>
      </c>
      <c r="I107" s="8">
        <f t="shared" si="34"/>
        <v>44085.649999999994</v>
      </c>
      <c r="J107" s="8">
        <f t="shared" si="34"/>
        <v>13337.5</v>
      </c>
      <c r="K107" s="8">
        <f t="shared" si="34"/>
        <v>17794.12</v>
      </c>
      <c r="L107" s="8">
        <f t="shared" si="31"/>
        <v>138774.38499999998</v>
      </c>
    </row>
    <row r="108" spans="1:12" x14ac:dyDescent="0.25">
      <c r="A108" s="7" t="s">
        <v>24</v>
      </c>
      <c r="B108" s="8" t="s">
        <v>5</v>
      </c>
      <c r="C108" s="8">
        <f>C113</f>
        <v>0</v>
      </c>
      <c r="D108" s="8">
        <f>D113</f>
        <v>0</v>
      </c>
      <c r="E108" s="8">
        <f t="shared" ref="E108:K108" si="35">E113</f>
        <v>0</v>
      </c>
      <c r="F108" s="8">
        <f t="shared" si="35"/>
        <v>0</v>
      </c>
      <c r="G108" s="8">
        <f t="shared" si="35"/>
        <v>31100</v>
      </c>
      <c r="H108" s="8">
        <f t="shared" si="35"/>
        <v>0</v>
      </c>
      <c r="I108" s="8">
        <f t="shared" si="35"/>
        <v>31100</v>
      </c>
      <c r="J108" s="8">
        <f t="shared" si="35"/>
        <v>0</v>
      </c>
      <c r="K108" s="8">
        <f t="shared" si="35"/>
        <v>0</v>
      </c>
      <c r="L108" s="8">
        <f t="shared" si="31"/>
        <v>31100</v>
      </c>
    </row>
    <row r="109" spans="1:12" ht="30" x14ac:dyDescent="0.25">
      <c r="A109" s="77" t="s">
        <v>25</v>
      </c>
      <c r="B109" s="8" t="s">
        <v>6</v>
      </c>
      <c r="C109" s="8">
        <f>C114</f>
        <v>0</v>
      </c>
      <c r="D109" s="8">
        <f t="shared" ref="D109:K112" si="36">D114</f>
        <v>0</v>
      </c>
      <c r="E109" s="8">
        <f t="shared" si="36"/>
        <v>0</v>
      </c>
      <c r="F109" s="8">
        <f t="shared" si="36"/>
        <v>0</v>
      </c>
      <c r="G109" s="8">
        <f t="shared" si="36"/>
        <v>0</v>
      </c>
      <c r="H109" s="8">
        <f t="shared" si="36"/>
        <v>0</v>
      </c>
      <c r="I109" s="8">
        <f t="shared" si="36"/>
        <v>0</v>
      </c>
      <c r="J109" s="8">
        <f t="shared" si="36"/>
        <v>0</v>
      </c>
      <c r="K109" s="8">
        <f t="shared" si="36"/>
        <v>0</v>
      </c>
      <c r="L109" s="8">
        <f t="shared" si="31"/>
        <v>0</v>
      </c>
    </row>
    <row r="110" spans="1:12" ht="30" x14ac:dyDescent="0.25">
      <c r="A110" s="78"/>
      <c r="B110" s="8" t="s">
        <v>17</v>
      </c>
      <c r="C110" s="8">
        <f>C115</f>
        <v>0</v>
      </c>
      <c r="D110" s="8">
        <f t="shared" si="36"/>
        <v>0</v>
      </c>
      <c r="E110" s="8">
        <f t="shared" si="36"/>
        <v>0</v>
      </c>
      <c r="F110" s="8">
        <f t="shared" si="36"/>
        <v>0</v>
      </c>
      <c r="G110" s="8">
        <f t="shared" si="36"/>
        <v>0</v>
      </c>
      <c r="H110" s="8">
        <f t="shared" si="36"/>
        <v>0</v>
      </c>
      <c r="I110" s="8">
        <f t="shared" si="36"/>
        <v>0</v>
      </c>
      <c r="J110" s="8">
        <f t="shared" si="36"/>
        <v>0</v>
      </c>
      <c r="K110" s="8">
        <f t="shared" si="36"/>
        <v>0</v>
      </c>
      <c r="L110" s="8">
        <f t="shared" si="31"/>
        <v>0</v>
      </c>
    </row>
    <row r="111" spans="1:12" x14ac:dyDescent="0.25">
      <c r="A111" s="78"/>
      <c r="B111" s="8" t="s">
        <v>7</v>
      </c>
      <c r="C111" s="8">
        <f>C116</f>
        <v>0</v>
      </c>
      <c r="D111" s="8">
        <f t="shared" si="36"/>
        <v>0</v>
      </c>
      <c r="E111" s="8">
        <f t="shared" si="36"/>
        <v>0</v>
      </c>
      <c r="F111" s="8">
        <f t="shared" si="36"/>
        <v>0</v>
      </c>
      <c r="G111" s="8">
        <f t="shared" si="36"/>
        <v>0</v>
      </c>
      <c r="H111" s="8">
        <f t="shared" si="36"/>
        <v>0</v>
      </c>
      <c r="I111" s="8">
        <f t="shared" si="36"/>
        <v>0</v>
      </c>
      <c r="J111" s="8">
        <f t="shared" si="36"/>
        <v>0</v>
      </c>
      <c r="K111" s="8">
        <f t="shared" si="36"/>
        <v>0</v>
      </c>
      <c r="L111" s="8">
        <f t="shared" si="31"/>
        <v>0</v>
      </c>
    </row>
    <row r="112" spans="1:12" x14ac:dyDescent="0.25">
      <c r="A112" s="78"/>
      <c r="B112" s="8" t="s">
        <v>8</v>
      </c>
      <c r="C112" s="8">
        <f>C117</f>
        <v>0</v>
      </c>
      <c r="D112" s="8">
        <f t="shared" si="36"/>
        <v>0</v>
      </c>
      <c r="E112" s="8">
        <f t="shared" si="36"/>
        <v>0</v>
      </c>
      <c r="F112" s="8">
        <f t="shared" si="36"/>
        <v>0</v>
      </c>
      <c r="G112" s="8">
        <f t="shared" si="36"/>
        <v>31100</v>
      </c>
      <c r="H112" s="8">
        <f t="shared" si="36"/>
        <v>0</v>
      </c>
      <c r="I112" s="8">
        <f t="shared" si="36"/>
        <v>31100</v>
      </c>
      <c r="J112" s="8">
        <f t="shared" si="36"/>
        <v>0</v>
      </c>
      <c r="K112" s="8">
        <f t="shared" si="36"/>
        <v>0</v>
      </c>
      <c r="L112" s="8">
        <f t="shared" si="31"/>
        <v>31100</v>
      </c>
    </row>
    <row r="113" spans="1:12" x14ac:dyDescent="0.25">
      <c r="A113" s="44" t="s">
        <v>80</v>
      </c>
      <c r="B113" s="8" t="s">
        <v>5</v>
      </c>
      <c r="C113" s="8">
        <f>D113+E113+F113</f>
        <v>0</v>
      </c>
      <c r="D113" s="8"/>
      <c r="E113" s="8"/>
      <c r="F113" s="8"/>
      <c r="G113" s="8">
        <f>H113+I113+J113</f>
        <v>31100</v>
      </c>
      <c r="H113" s="8"/>
      <c r="I113" s="8">
        <v>31100</v>
      </c>
      <c r="J113" s="8"/>
      <c r="K113" s="8"/>
      <c r="L113" s="8">
        <f t="shared" si="31"/>
        <v>31100</v>
      </c>
    </row>
    <row r="114" spans="1:12" ht="30" x14ac:dyDescent="0.25">
      <c r="A114" s="45"/>
      <c r="B114" s="8" t="s">
        <v>6</v>
      </c>
      <c r="C114" s="8">
        <f>D114+E114+F114</f>
        <v>0</v>
      </c>
      <c r="D114" s="8"/>
      <c r="E114" s="8"/>
      <c r="F114" s="8"/>
      <c r="G114" s="8"/>
      <c r="H114" s="8"/>
      <c r="I114" s="8"/>
      <c r="J114" s="8"/>
      <c r="K114" s="8"/>
      <c r="L114" s="8">
        <f t="shared" si="31"/>
        <v>0</v>
      </c>
    </row>
    <row r="115" spans="1:12" ht="30" x14ac:dyDescent="0.25">
      <c r="A115" s="45"/>
      <c r="B115" s="8" t="s">
        <v>17</v>
      </c>
      <c r="C115" s="8">
        <f>D115+E115+F115</f>
        <v>0</v>
      </c>
      <c r="D115" s="8"/>
      <c r="E115" s="8"/>
      <c r="F115" s="8"/>
      <c r="G115" s="8"/>
      <c r="H115" s="8"/>
      <c r="I115" s="8"/>
      <c r="J115" s="8"/>
      <c r="K115" s="8"/>
      <c r="L115" s="8">
        <f t="shared" si="31"/>
        <v>0</v>
      </c>
    </row>
    <row r="116" spans="1:12" x14ac:dyDescent="0.25">
      <c r="A116" s="45"/>
      <c r="B116" s="8" t="s">
        <v>7</v>
      </c>
      <c r="C116" s="8">
        <f>D116+E116+F116</f>
        <v>0</v>
      </c>
      <c r="D116" s="8"/>
      <c r="E116" s="8"/>
      <c r="F116" s="8"/>
      <c r="G116" s="8"/>
      <c r="H116" s="8"/>
      <c r="I116" s="8"/>
      <c r="J116" s="8"/>
      <c r="K116" s="8"/>
      <c r="L116" s="8">
        <f t="shared" si="31"/>
        <v>0</v>
      </c>
    </row>
    <row r="117" spans="1:12" ht="25.5" customHeight="1" x14ac:dyDescent="0.25">
      <c r="A117" s="46"/>
      <c r="B117" s="8" t="s">
        <v>8</v>
      </c>
      <c r="C117" s="8">
        <f>D117+E117+F117</f>
        <v>0</v>
      </c>
      <c r="D117" s="8"/>
      <c r="E117" s="8"/>
      <c r="F117" s="8"/>
      <c r="G117" s="8">
        <f>H117+I117+J117</f>
        <v>31100</v>
      </c>
      <c r="H117" s="8"/>
      <c r="I117" s="8">
        <v>31100</v>
      </c>
      <c r="J117" s="8"/>
      <c r="K117" s="8"/>
      <c r="L117" s="8">
        <f t="shared" si="31"/>
        <v>31100</v>
      </c>
    </row>
    <row r="118" spans="1:12" ht="16.5" customHeight="1" x14ac:dyDescent="0.25">
      <c r="A118" s="14" t="s">
        <v>26</v>
      </c>
      <c r="B118" s="8" t="s">
        <v>5</v>
      </c>
      <c r="C118" s="8">
        <f>C123</f>
        <v>27738.9</v>
      </c>
      <c r="D118" s="8">
        <f t="shared" ref="D118:K118" si="37">D123</f>
        <v>0</v>
      </c>
      <c r="E118" s="8">
        <f t="shared" si="37"/>
        <v>11888.1</v>
      </c>
      <c r="F118" s="8">
        <f t="shared" si="37"/>
        <v>15850.8</v>
      </c>
      <c r="G118" s="8">
        <f t="shared" si="37"/>
        <v>52836</v>
      </c>
      <c r="H118" s="8">
        <f t="shared" si="37"/>
        <v>16983</v>
      </c>
      <c r="I118" s="8">
        <f t="shared" si="37"/>
        <v>16983</v>
      </c>
      <c r="J118" s="8">
        <f t="shared" si="37"/>
        <v>18870</v>
      </c>
      <c r="K118" s="8">
        <f t="shared" si="37"/>
        <v>18870</v>
      </c>
      <c r="L118" s="8">
        <f t="shared" si="31"/>
        <v>99444.9</v>
      </c>
    </row>
    <row r="119" spans="1:12" ht="12.75" customHeight="1" x14ac:dyDescent="0.25">
      <c r="A119" s="45" t="s">
        <v>27</v>
      </c>
      <c r="B119" s="8" t="s">
        <v>6</v>
      </c>
      <c r="C119" s="8">
        <f>C124</f>
        <v>2496.5010000000002</v>
      </c>
      <c r="D119" s="8">
        <f t="shared" ref="D119:K119" si="38">D124</f>
        <v>0</v>
      </c>
      <c r="E119" s="8">
        <f t="shared" si="38"/>
        <v>1069.9290000000001</v>
      </c>
      <c r="F119" s="8">
        <f t="shared" si="38"/>
        <v>1426.5719999999999</v>
      </c>
      <c r="G119" s="8">
        <f t="shared" si="38"/>
        <v>4755.24</v>
      </c>
      <c r="H119" s="8">
        <f t="shared" si="38"/>
        <v>1528.47</v>
      </c>
      <c r="I119" s="8">
        <f t="shared" si="38"/>
        <v>1528.47</v>
      </c>
      <c r="J119" s="8">
        <f t="shared" si="38"/>
        <v>1698.3</v>
      </c>
      <c r="K119" s="8">
        <f t="shared" si="38"/>
        <v>1698.3</v>
      </c>
      <c r="L119" s="8">
        <f t="shared" si="31"/>
        <v>8950.0409999999993</v>
      </c>
    </row>
    <row r="120" spans="1:12" ht="13.5" customHeight="1" x14ac:dyDescent="0.25">
      <c r="A120" s="48"/>
      <c r="B120" s="8" t="s">
        <v>17</v>
      </c>
      <c r="C120" s="8">
        <f>C125</f>
        <v>6934.7250000000004</v>
      </c>
      <c r="D120" s="8">
        <f t="shared" ref="D120:K120" si="39">D125</f>
        <v>0</v>
      </c>
      <c r="E120" s="8">
        <f t="shared" si="39"/>
        <v>2972.0250000000001</v>
      </c>
      <c r="F120" s="8">
        <f t="shared" si="39"/>
        <v>3962.7</v>
      </c>
      <c r="G120" s="8">
        <f t="shared" si="39"/>
        <v>13209</v>
      </c>
      <c r="H120" s="8">
        <f t="shared" si="39"/>
        <v>4245.75</v>
      </c>
      <c r="I120" s="8">
        <f t="shared" si="39"/>
        <v>4245.75</v>
      </c>
      <c r="J120" s="8">
        <f t="shared" si="39"/>
        <v>4717.5</v>
      </c>
      <c r="K120" s="8">
        <f t="shared" si="39"/>
        <v>4717.5</v>
      </c>
      <c r="L120" s="8">
        <f t="shared" si="31"/>
        <v>24861.224999999999</v>
      </c>
    </row>
    <row r="121" spans="1:12" ht="17.25" customHeight="1" x14ac:dyDescent="0.25">
      <c r="A121" s="48"/>
      <c r="B121" s="8" t="s">
        <v>7</v>
      </c>
      <c r="C121" s="8">
        <f>C126</f>
        <v>277.38900000000001</v>
      </c>
      <c r="D121" s="8">
        <f t="shared" ref="D121:K121" si="40">D126</f>
        <v>0</v>
      </c>
      <c r="E121" s="8">
        <f t="shared" si="40"/>
        <v>118.881</v>
      </c>
      <c r="F121" s="8">
        <f t="shared" si="40"/>
        <v>158.50800000000001</v>
      </c>
      <c r="G121" s="8">
        <f t="shared" si="40"/>
        <v>528.36</v>
      </c>
      <c r="H121" s="8">
        <f t="shared" si="40"/>
        <v>169.83</v>
      </c>
      <c r="I121" s="8">
        <f t="shared" si="40"/>
        <v>169.83</v>
      </c>
      <c r="J121" s="8">
        <f t="shared" si="40"/>
        <v>188.7</v>
      </c>
      <c r="K121" s="8">
        <f t="shared" si="40"/>
        <v>188.7</v>
      </c>
      <c r="L121" s="8">
        <f t="shared" si="31"/>
        <v>994.44900000000007</v>
      </c>
    </row>
    <row r="122" spans="1:12" ht="16.5" customHeight="1" x14ac:dyDescent="0.25">
      <c r="A122" s="49"/>
      <c r="B122" s="8" t="s">
        <v>8</v>
      </c>
      <c r="C122" s="8">
        <f>C127</f>
        <v>18030.285</v>
      </c>
      <c r="D122" s="8">
        <f t="shared" ref="D122:K122" si="41">D127</f>
        <v>0</v>
      </c>
      <c r="E122" s="8">
        <f t="shared" si="41"/>
        <v>7727.2650000000003</v>
      </c>
      <c r="F122" s="8">
        <f t="shared" si="41"/>
        <v>10303.02</v>
      </c>
      <c r="G122" s="8">
        <f t="shared" si="41"/>
        <v>34343.4</v>
      </c>
      <c r="H122" s="8">
        <f t="shared" si="41"/>
        <v>11038.95</v>
      </c>
      <c r="I122" s="8">
        <f t="shared" si="41"/>
        <v>11038.95</v>
      </c>
      <c r="J122" s="8">
        <f t="shared" si="41"/>
        <v>12265.5</v>
      </c>
      <c r="K122" s="8">
        <f t="shared" si="41"/>
        <v>12265.5</v>
      </c>
      <c r="L122" s="8">
        <f t="shared" si="31"/>
        <v>64639.184999999998</v>
      </c>
    </row>
    <row r="123" spans="1:12" ht="24.75" customHeight="1" x14ac:dyDescent="0.25">
      <c r="A123" s="44" t="s">
        <v>97</v>
      </c>
      <c r="B123" s="8" t="s">
        <v>5</v>
      </c>
      <c r="C123" s="21">
        <f>D123+E123+F123</f>
        <v>27738.9</v>
      </c>
      <c r="D123" s="8">
        <f t="shared" ref="D123:K123" si="42">D124+D125+D126+D127</f>
        <v>0</v>
      </c>
      <c r="E123" s="21">
        <f t="shared" si="42"/>
        <v>11888.1</v>
      </c>
      <c r="F123" s="8">
        <f t="shared" si="42"/>
        <v>15850.8</v>
      </c>
      <c r="G123" s="8">
        <f t="shared" si="42"/>
        <v>52836</v>
      </c>
      <c r="H123" s="8">
        <f t="shared" si="42"/>
        <v>16983</v>
      </c>
      <c r="I123" s="8">
        <f t="shared" si="42"/>
        <v>16983</v>
      </c>
      <c r="J123" s="8">
        <f t="shared" si="42"/>
        <v>18870</v>
      </c>
      <c r="K123" s="8">
        <f t="shared" si="42"/>
        <v>18870</v>
      </c>
      <c r="L123" s="21">
        <f t="shared" si="31"/>
        <v>99444.9</v>
      </c>
    </row>
    <row r="124" spans="1:12" ht="36" customHeight="1" x14ac:dyDescent="0.25">
      <c r="A124" s="45"/>
      <c r="B124" s="8" t="s">
        <v>6</v>
      </c>
      <c r="C124" s="21">
        <f>D124+E124+F124</f>
        <v>2496.5010000000002</v>
      </c>
      <c r="D124" s="8">
        <v>0</v>
      </c>
      <c r="E124" s="21">
        <v>1069.9290000000001</v>
      </c>
      <c r="F124" s="21">
        <v>1426.5719999999999</v>
      </c>
      <c r="G124" s="21">
        <f>H124+I124+J124</f>
        <v>4755.24</v>
      </c>
      <c r="H124" s="21">
        <v>1528.47</v>
      </c>
      <c r="I124" s="21">
        <v>1528.47</v>
      </c>
      <c r="J124" s="8">
        <v>1698.3</v>
      </c>
      <c r="K124" s="8">
        <v>1698.3</v>
      </c>
      <c r="L124" s="21">
        <f t="shared" si="31"/>
        <v>8950.0409999999993</v>
      </c>
    </row>
    <row r="125" spans="1:12" ht="30.75" customHeight="1" x14ac:dyDescent="0.25">
      <c r="A125" s="45"/>
      <c r="B125" s="8" t="s">
        <v>17</v>
      </c>
      <c r="C125" s="8">
        <f>D125+E125+F125</f>
        <v>6934.7250000000004</v>
      </c>
      <c r="D125" s="8">
        <v>0</v>
      </c>
      <c r="E125" s="21">
        <v>2972.0250000000001</v>
      </c>
      <c r="F125" s="8">
        <v>3962.7</v>
      </c>
      <c r="G125" s="21">
        <f>H125+I125+J125</f>
        <v>13209</v>
      </c>
      <c r="H125" s="21">
        <v>4245.75</v>
      </c>
      <c r="I125" s="21">
        <v>4245.75</v>
      </c>
      <c r="J125" s="8">
        <v>4717.5</v>
      </c>
      <c r="K125" s="8">
        <v>4717.5</v>
      </c>
      <c r="L125" s="21">
        <f t="shared" si="31"/>
        <v>24861.224999999999</v>
      </c>
    </row>
    <row r="126" spans="1:12" ht="18" customHeight="1" x14ac:dyDescent="0.25">
      <c r="A126" s="45"/>
      <c r="B126" s="8" t="s">
        <v>7</v>
      </c>
      <c r="C126" s="8">
        <f>D126+E126+F126</f>
        <v>277.38900000000001</v>
      </c>
      <c r="D126" s="8">
        <v>0</v>
      </c>
      <c r="E126" s="21">
        <v>118.881</v>
      </c>
      <c r="F126" s="21">
        <v>158.50800000000001</v>
      </c>
      <c r="G126" s="21">
        <f>H126+I126+J126</f>
        <v>528.36</v>
      </c>
      <c r="H126" s="21">
        <v>169.83</v>
      </c>
      <c r="I126" s="21">
        <v>169.83</v>
      </c>
      <c r="J126" s="21">
        <v>188.7</v>
      </c>
      <c r="K126" s="21">
        <v>188.7</v>
      </c>
      <c r="L126" s="21">
        <f t="shared" si="31"/>
        <v>994.44900000000007</v>
      </c>
    </row>
    <row r="127" spans="1:12" ht="32.25" customHeight="1" x14ac:dyDescent="0.25">
      <c r="A127" s="45"/>
      <c r="B127" s="43" t="s">
        <v>8</v>
      </c>
      <c r="C127" s="60">
        <f>D127+E127+F127</f>
        <v>18030.285</v>
      </c>
      <c r="D127" s="43">
        <v>0</v>
      </c>
      <c r="E127" s="62">
        <v>7727.2650000000003</v>
      </c>
      <c r="F127" s="62">
        <v>10303.02</v>
      </c>
      <c r="G127" s="43">
        <f>H127+I127+J127</f>
        <v>34343.4</v>
      </c>
      <c r="H127" s="91">
        <v>11038.95</v>
      </c>
      <c r="I127" s="91">
        <v>11038.95</v>
      </c>
      <c r="J127" s="93">
        <v>12265.5</v>
      </c>
      <c r="K127" s="74">
        <v>12265.5</v>
      </c>
      <c r="L127" s="75">
        <f t="shared" si="31"/>
        <v>64639.184999999998</v>
      </c>
    </row>
    <row r="128" spans="1:12" ht="63" customHeight="1" x14ac:dyDescent="0.25">
      <c r="A128" s="46"/>
      <c r="B128" s="43"/>
      <c r="C128" s="61"/>
      <c r="D128" s="43"/>
      <c r="E128" s="62"/>
      <c r="F128" s="62"/>
      <c r="G128" s="43"/>
      <c r="H128" s="92"/>
      <c r="I128" s="92"/>
      <c r="J128" s="94"/>
      <c r="K128" s="74"/>
      <c r="L128" s="76"/>
    </row>
    <row r="129" spans="1:12" ht="22.5" customHeight="1" x14ac:dyDescent="0.25">
      <c r="A129" s="14" t="s">
        <v>24</v>
      </c>
      <c r="B129" s="8" t="s">
        <v>5</v>
      </c>
      <c r="C129" s="8">
        <f t="shared" ref="C129:K129" si="43">C134+C141</f>
        <v>0</v>
      </c>
      <c r="D129" s="8">
        <f t="shared" si="43"/>
        <v>0</v>
      </c>
      <c r="E129" s="8">
        <f t="shared" si="43"/>
        <v>0</v>
      </c>
      <c r="F129" s="8">
        <f t="shared" si="43"/>
        <v>0</v>
      </c>
      <c r="G129" s="8">
        <f t="shared" si="43"/>
        <v>0</v>
      </c>
      <c r="H129" s="8">
        <f t="shared" si="43"/>
        <v>0</v>
      </c>
      <c r="I129" s="8">
        <f t="shared" si="43"/>
        <v>0</v>
      </c>
      <c r="J129" s="8">
        <f t="shared" si="43"/>
        <v>0</v>
      </c>
      <c r="K129" s="8">
        <f t="shared" si="43"/>
        <v>0</v>
      </c>
      <c r="L129" s="8">
        <f>C129+G129+K129</f>
        <v>0</v>
      </c>
    </row>
    <row r="130" spans="1:12" ht="25.5" customHeight="1" x14ac:dyDescent="0.25">
      <c r="A130" s="45" t="s">
        <v>54</v>
      </c>
      <c r="B130" s="8" t="s">
        <v>6</v>
      </c>
      <c r="C130" s="8">
        <f t="shared" ref="C130:K130" si="44">C135+C142</f>
        <v>0</v>
      </c>
      <c r="D130" s="8">
        <f t="shared" si="44"/>
        <v>0</v>
      </c>
      <c r="E130" s="8">
        <f t="shared" si="44"/>
        <v>0</v>
      </c>
      <c r="F130" s="8">
        <f t="shared" si="44"/>
        <v>0</v>
      </c>
      <c r="G130" s="8">
        <f t="shared" si="44"/>
        <v>0</v>
      </c>
      <c r="H130" s="8">
        <f t="shared" si="44"/>
        <v>0</v>
      </c>
      <c r="I130" s="8">
        <f t="shared" si="44"/>
        <v>0</v>
      </c>
      <c r="J130" s="8">
        <f t="shared" si="44"/>
        <v>0</v>
      </c>
      <c r="K130" s="8">
        <f t="shared" si="44"/>
        <v>0</v>
      </c>
      <c r="L130" s="8">
        <f t="shared" ref="L130:L135" si="45">C130+G130+K130</f>
        <v>0</v>
      </c>
    </row>
    <row r="131" spans="1:12" ht="30" customHeight="1" x14ac:dyDescent="0.25">
      <c r="A131" s="48"/>
      <c r="B131" s="8" t="s">
        <v>17</v>
      </c>
      <c r="C131" s="8">
        <f t="shared" ref="C131:K131" si="46">C136+C143</f>
        <v>0</v>
      </c>
      <c r="D131" s="8">
        <f t="shared" si="46"/>
        <v>0</v>
      </c>
      <c r="E131" s="8">
        <f t="shared" si="46"/>
        <v>0</v>
      </c>
      <c r="F131" s="8">
        <f t="shared" si="46"/>
        <v>0</v>
      </c>
      <c r="G131" s="8">
        <f t="shared" si="46"/>
        <v>0</v>
      </c>
      <c r="H131" s="8">
        <f t="shared" si="46"/>
        <v>0</v>
      </c>
      <c r="I131" s="8">
        <f t="shared" si="46"/>
        <v>0</v>
      </c>
      <c r="J131" s="8">
        <f t="shared" si="46"/>
        <v>0</v>
      </c>
      <c r="K131" s="8">
        <f t="shared" si="46"/>
        <v>0</v>
      </c>
      <c r="L131" s="8">
        <f t="shared" si="45"/>
        <v>0</v>
      </c>
    </row>
    <row r="132" spans="1:12" x14ac:dyDescent="0.25">
      <c r="A132" s="48"/>
      <c r="B132" s="8" t="s">
        <v>7</v>
      </c>
      <c r="C132" s="8">
        <f t="shared" ref="C132:K132" si="47">C137+C144</f>
        <v>0</v>
      </c>
      <c r="D132" s="8">
        <f t="shared" si="47"/>
        <v>0</v>
      </c>
      <c r="E132" s="8">
        <f t="shared" si="47"/>
        <v>0</v>
      </c>
      <c r="F132" s="8">
        <f t="shared" si="47"/>
        <v>0</v>
      </c>
      <c r="G132" s="8">
        <f t="shared" si="47"/>
        <v>0</v>
      </c>
      <c r="H132" s="8">
        <f t="shared" si="47"/>
        <v>0</v>
      </c>
      <c r="I132" s="8">
        <f t="shared" si="47"/>
        <v>0</v>
      </c>
      <c r="J132" s="8">
        <f t="shared" si="47"/>
        <v>0</v>
      </c>
      <c r="K132" s="8">
        <f t="shared" si="47"/>
        <v>0</v>
      </c>
      <c r="L132" s="8">
        <f t="shared" si="45"/>
        <v>0</v>
      </c>
    </row>
    <row r="133" spans="1:12" x14ac:dyDescent="0.25">
      <c r="A133" s="49"/>
      <c r="B133" s="8" t="s">
        <v>8</v>
      </c>
      <c r="C133" s="8">
        <f t="shared" ref="C133:K133" si="48">C139+C145</f>
        <v>0</v>
      </c>
      <c r="D133" s="8">
        <f t="shared" si="48"/>
        <v>0</v>
      </c>
      <c r="E133" s="8">
        <f t="shared" si="48"/>
        <v>0</v>
      </c>
      <c r="F133" s="8">
        <f t="shared" si="48"/>
        <v>0</v>
      </c>
      <c r="G133" s="8">
        <f t="shared" si="48"/>
        <v>0</v>
      </c>
      <c r="H133" s="8">
        <f t="shared" si="48"/>
        <v>0</v>
      </c>
      <c r="I133" s="8">
        <f t="shared" si="48"/>
        <v>0</v>
      </c>
      <c r="J133" s="8">
        <f t="shared" si="48"/>
        <v>0</v>
      </c>
      <c r="K133" s="8">
        <f t="shared" si="48"/>
        <v>0</v>
      </c>
      <c r="L133" s="8">
        <f t="shared" si="45"/>
        <v>0</v>
      </c>
    </row>
    <row r="134" spans="1:12" x14ac:dyDescent="0.25">
      <c r="A134" s="44"/>
      <c r="B134" s="8" t="s">
        <v>5</v>
      </c>
      <c r="C134" s="8">
        <f>D134+E134+F134</f>
        <v>0</v>
      </c>
      <c r="D134" s="8"/>
      <c r="E134" s="8"/>
      <c r="F134" s="8"/>
      <c r="G134" s="8"/>
      <c r="H134" s="8"/>
      <c r="I134" s="8"/>
      <c r="J134" s="8"/>
      <c r="K134" s="8"/>
      <c r="L134" s="8">
        <f t="shared" si="45"/>
        <v>0</v>
      </c>
    </row>
    <row r="135" spans="1:12" ht="30" x14ac:dyDescent="0.25">
      <c r="A135" s="45"/>
      <c r="B135" s="8" t="s">
        <v>6</v>
      </c>
      <c r="C135" s="8">
        <f>D135+E135+F135</f>
        <v>0</v>
      </c>
      <c r="D135" s="8"/>
      <c r="E135" s="8"/>
      <c r="F135" s="8"/>
      <c r="G135" s="8"/>
      <c r="H135" s="8"/>
      <c r="I135" s="8"/>
      <c r="J135" s="8"/>
      <c r="K135" s="8"/>
      <c r="L135" s="8">
        <f t="shared" si="45"/>
        <v>0</v>
      </c>
    </row>
    <row r="136" spans="1:12" ht="30" x14ac:dyDescent="0.25">
      <c r="A136" s="45"/>
      <c r="B136" s="8" t="s">
        <v>17</v>
      </c>
      <c r="C136" s="8">
        <f>D136+E136+F136</f>
        <v>0</v>
      </c>
      <c r="D136" s="8"/>
      <c r="E136" s="8"/>
      <c r="F136" s="8"/>
      <c r="G136" s="8"/>
      <c r="H136" s="8"/>
      <c r="I136" s="8"/>
      <c r="J136" s="8"/>
      <c r="K136" s="8"/>
      <c r="L136" s="8">
        <f>C136+G136+K136</f>
        <v>0</v>
      </c>
    </row>
    <row r="137" spans="1:12" x14ac:dyDescent="0.25">
      <c r="A137" s="45"/>
      <c r="B137" s="43" t="s">
        <v>7</v>
      </c>
      <c r="C137" s="43">
        <f>D137+E137+F137</f>
        <v>0</v>
      </c>
      <c r="D137" s="43"/>
      <c r="E137" s="43"/>
      <c r="F137" s="43"/>
      <c r="G137" s="43"/>
      <c r="H137" s="8"/>
      <c r="I137" s="8"/>
      <c r="J137" s="8"/>
      <c r="K137" s="43"/>
      <c r="L137" s="60">
        <f>C137+G137+K137</f>
        <v>0</v>
      </c>
    </row>
    <row r="138" spans="1:12" x14ac:dyDescent="0.25">
      <c r="A138" s="45"/>
      <c r="B138" s="43"/>
      <c r="C138" s="43"/>
      <c r="D138" s="43"/>
      <c r="E138" s="43"/>
      <c r="F138" s="43"/>
      <c r="G138" s="43"/>
      <c r="H138" s="8"/>
      <c r="I138" s="8"/>
      <c r="J138" s="8"/>
      <c r="K138" s="43"/>
      <c r="L138" s="61"/>
    </row>
    <row r="139" spans="1:12" x14ac:dyDescent="0.25">
      <c r="A139" s="45"/>
      <c r="B139" s="43" t="s">
        <v>8</v>
      </c>
      <c r="C139" s="43">
        <f>D139+E139+F139</f>
        <v>0</v>
      </c>
      <c r="D139" s="43"/>
      <c r="E139" s="43"/>
      <c r="F139" s="43"/>
      <c r="G139" s="43"/>
      <c r="H139" s="8"/>
      <c r="I139" s="8"/>
      <c r="J139" s="8"/>
      <c r="K139" s="43"/>
      <c r="L139" s="60">
        <f>C139+G139+K139</f>
        <v>0</v>
      </c>
    </row>
    <row r="140" spans="1:12" x14ac:dyDescent="0.25">
      <c r="A140" s="46"/>
      <c r="B140" s="43"/>
      <c r="C140" s="43"/>
      <c r="D140" s="43"/>
      <c r="E140" s="43"/>
      <c r="F140" s="43"/>
      <c r="G140" s="43"/>
      <c r="H140" s="8"/>
      <c r="I140" s="8"/>
      <c r="J140" s="8"/>
      <c r="K140" s="43"/>
      <c r="L140" s="61"/>
    </row>
    <row r="141" spans="1:12" ht="30" hidden="1" x14ac:dyDescent="0.25">
      <c r="A141" s="14" t="s">
        <v>28</v>
      </c>
      <c r="B141" s="8" t="s">
        <v>5</v>
      </c>
      <c r="C141" s="8">
        <f t="shared" ref="C141:C151" si="49">D141+E141+F141</f>
        <v>0</v>
      </c>
      <c r="D141" s="8"/>
      <c r="E141" s="8"/>
      <c r="F141" s="8"/>
      <c r="G141" s="8"/>
      <c r="H141" s="8"/>
      <c r="I141" s="8"/>
      <c r="J141" s="8"/>
      <c r="K141" s="8"/>
      <c r="L141" s="8">
        <f t="shared" ref="L141:L146" si="50">C141+G141+K141</f>
        <v>0</v>
      </c>
    </row>
    <row r="142" spans="1:12" ht="30" hidden="1" x14ac:dyDescent="0.25">
      <c r="A142" s="11"/>
      <c r="B142" s="8" t="s">
        <v>6</v>
      </c>
      <c r="C142" s="8">
        <f t="shared" si="49"/>
        <v>0</v>
      </c>
      <c r="D142" s="8"/>
      <c r="E142" s="8"/>
      <c r="F142" s="8"/>
      <c r="G142" s="8"/>
      <c r="H142" s="8"/>
      <c r="I142" s="8"/>
      <c r="J142" s="8"/>
      <c r="K142" s="8"/>
      <c r="L142" s="8">
        <f t="shared" si="50"/>
        <v>0</v>
      </c>
    </row>
    <row r="143" spans="1:12" ht="30" hidden="1" x14ac:dyDescent="0.25">
      <c r="A143" s="11"/>
      <c r="B143" s="8" t="s">
        <v>17</v>
      </c>
      <c r="C143" s="8">
        <f t="shared" si="49"/>
        <v>0</v>
      </c>
      <c r="D143" s="8"/>
      <c r="E143" s="8"/>
      <c r="F143" s="8"/>
      <c r="G143" s="8"/>
      <c r="H143" s="8"/>
      <c r="I143" s="8"/>
      <c r="J143" s="8"/>
      <c r="K143" s="8"/>
      <c r="L143" s="8">
        <f t="shared" si="50"/>
        <v>0</v>
      </c>
    </row>
    <row r="144" spans="1:12" hidden="1" x14ac:dyDescent="0.25">
      <c r="A144" s="12"/>
      <c r="B144" s="8" t="s">
        <v>7</v>
      </c>
      <c r="C144" s="8">
        <f t="shared" si="49"/>
        <v>0</v>
      </c>
      <c r="D144" s="8"/>
      <c r="E144" s="8"/>
      <c r="F144" s="8"/>
      <c r="G144" s="8"/>
      <c r="H144" s="8"/>
      <c r="I144" s="8"/>
      <c r="J144" s="8"/>
      <c r="K144" s="8"/>
      <c r="L144" s="8">
        <f t="shared" si="50"/>
        <v>0</v>
      </c>
    </row>
    <row r="145" spans="1:12" hidden="1" x14ac:dyDescent="0.25">
      <c r="A145" s="13"/>
      <c r="B145" s="8" t="s">
        <v>8</v>
      </c>
      <c r="C145" s="8">
        <f t="shared" si="49"/>
        <v>0</v>
      </c>
      <c r="D145" s="8"/>
      <c r="E145" s="8"/>
      <c r="F145" s="8"/>
      <c r="G145" s="8"/>
      <c r="H145" s="8"/>
      <c r="I145" s="8"/>
      <c r="J145" s="8"/>
      <c r="K145" s="8"/>
      <c r="L145" s="8">
        <f t="shared" si="50"/>
        <v>0</v>
      </c>
    </row>
    <row r="146" spans="1:12" ht="30" hidden="1" x14ac:dyDescent="0.25">
      <c r="A146" s="14" t="s">
        <v>29</v>
      </c>
      <c r="B146" s="8" t="s">
        <v>5</v>
      </c>
      <c r="C146" s="8">
        <f t="shared" si="49"/>
        <v>0</v>
      </c>
      <c r="D146" s="8"/>
      <c r="E146" s="8"/>
      <c r="F146" s="8"/>
      <c r="G146" s="8"/>
      <c r="H146" s="8"/>
      <c r="I146" s="8"/>
      <c r="J146" s="8"/>
      <c r="K146" s="8"/>
      <c r="L146" s="8">
        <f t="shared" si="50"/>
        <v>0</v>
      </c>
    </row>
    <row r="147" spans="1:12" ht="30" hidden="1" x14ac:dyDescent="0.25">
      <c r="A147" s="11"/>
      <c r="B147" s="8" t="s">
        <v>6</v>
      </c>
      <c r="C147" s="8">
        <f t="shared" si="49"/>
        <v>0</v>
      </c>
      <c r="D147" s="8"/>
      <c r="E147" s="8"/>
      <c r="F147" s="8"/>
      <c r="G147" s="8"/>
      <c r="H147" s="8"/>
      <c r="I147" s="8"/>
      <c r="J147" s="8"/>
      <c r="K147" s="8"/>
      <c r="L147" s="8">
        <f t="shared" ref="L147:L155" si="51">C147+G147+K147</f>
        <v>0</v>
      </c>
    </row>
    <row r="148" spans="1:12" ht="30" hidden="1" x14ac:dyDescent="0.25">
      <c r="A148" s="11"/>
      <c r="B148" s="8" t="s">
        <v>17</v>
      </c>
      <c r="C148" s="8">
        <f t="shared" si="49"/>
        <v>0</v>
      </c>
      <c r="D148" s="8"/>
      <c r="E148" s="8"/>
      <c r="F148" s="8"/>
      <c r="G148" s="8"/>
      <c r="H148" s="8"/>
      <c r="I148" s="8"/>
      <c r="J148" s="8"/>
      <c r="K148" s="8"/>
      <c r="L148" s="8">
        <f t="shared" si="51"/>
        <v>0</v>
      </c>
    </row>
    <row r="149" spans="1:12" hidden="1" x14ac:dyDescent="0.25">
      <c r="A149" s="12"/>
      <c r="B149" s="8" t="s">
        <v>7</v>
      </c>
      <c r="C149" s="8">
        <f t="shared" si="49"/>
        <v>0</v>
      </c>
      <c r="D149" s="8"/>
      <c r="E149" s="8"/>
      <c r="F149" s="8"/>
      <c r="G149" s="8"/>
      <c r="H149" s="8"/>
      <c r="I149" s="8"/>
      <c r="J149" s="8"/>
      <c r="K149" s="8"/>
      <c r="L149" s="8">
        <f t="shared" si="51"/>
        <v>0</v>
      </c>
    </row>
    <row r="150" spans="1:12" hidden="1" x14ac:dyDescent="0.25">
      <c r="A150" s="13"/>
      <c r="B150" s="8" t="s">
        <v>8</v>
      </c>
      <c r="C150" s="8">
        <f t="shared" si="49"/>
        <v>0</v>
      </c>
      <c r="D150" s="8"/>
      <c r="E150" s="8"/>
      <c r="F150" s="8"/>
      <c r="G150" s="8"/>
      <c r="H150" s="8"/>
      <c r="I150" s="8"/>
      <c r="J150" s="8"/>
      <c r="K150" s="8"/>
      <c r="L150" s="8">
        <f t="shared" si="51"/>
        <v>0</v>
      </c>
    </row>
    <row r="151" spans="1:12" x14ac:dyDescent="0.25">
      <c r="A151" s="14" t="s">
        <v>30</v>
      </c>
      <c r="B151" s="8" t="s">
        <v>5</v>
      </c>
      <c r="C151" s="8">
        <f t="shared" si="49"/>
        <v>53739</v>
      </c>
      <c r="D151" s="8">
        <f t="shared" ref="D151:K151" si="52">D157</f>
        <v>0</v>
      </c>
      <c r="E151" s="8">
        <f t="shared" si="52"/>
        <v>13033.900000000001</v>
      </c>
      <c r="F151" s="8">
        <f t="shared" si="52"/>
        <v>40705.1</v>
      </c>
      <c r="G151" s="8">
        <f t="shared" si="52"/>
        <v>347147.10000000003</v>
      </c>
      <c r="H151" s="8">
        <f t="shared" si="52"/>
        <v>26811.3</v>
      </c>
      <c r="I151" s="8">
        <f t="shared" si="52"/>
        <v>94722.5</v>
      </c>
      <c r="J151" s="8">
        <f t="shared" si="52"/>
        <v>225613.30000000002</v>
      </c>
      <c r="K151" s="8">
        <f t="shared" si="52"/>
        <v>96616</v>
      </c>
      <c r="L151" s="8">
        <f t="shared" si="51"/>
        <v>497502.10000000003</v>
      </c>
    </row>
    <row r="152" spans="1:12" ht="30" x14ac:dyDescent="0.25">
      <c r="A152" s="45" t="s">
        <v>31</v>
      </c>
      <c r="B152" s="8" t="s">
        <v>6</v>
      </c>
      <c r="C152" s="8">
        <f>C158</f>
        <v>0</v>
      </c>
      <c r="D152" s="8">
        <f t="shared" ref="D152:K152" si="53">D158</f>
        <v>0</v>
      </c>
      <c r="E152" s="8">
        <f t="shared" si="53"/>
        <v>0</v>
      </c>
      <c r="F152" s="8">
        <f t="shared" si="53"/>
        <v>0</v>
      </c>
      <c r="G152" s="8">
        <f t="shared" si="53"/>
        <v>0</v>
      </c>
      <c r="H152" s="8">
        <f t="shared" si="53"/>
        <v>0</v>
      </c>
      <c r="I152" s="8">
        <f t="shared" si="53"/>
        <v>0</v>
      </c>
      <c r="J152" s="8">
        <f t="shared" si="53"/>
        <v>0</v>
      </c>
      <c r="K152" s="8">
        <f t="shared" si="53"/>
        <v>0</v>
      </c>
      <c r="L152" s="8">
        <f t="shared" si="51"/>
        <v>0</v>
      </c>
    </row>
    <row r="153" spans="1:12" ht="30" x14ac:dyDescent="0.25">
      <c r="A153" s="48"/>
      <c r="B153" s="8" t="s">
        <v>17</v>
      </c>
      <c r="C153" s="8">
        <f>C159</f>
        <v>51052.100000000006</v>
      </c>
      <c r="D153" s="8">
        <f t="shared" ref="D153:K153" si="54">D159</f>
        <v>0</v>
      </c>
      <c r="E153" s="8">
        <f t="shared" si="54"/>
        <v>12382.2</v>
      </c>
      <c r="F153" s="8">
        <f t="shared" si="54"/>
        <v>38669.9</v>
      </c>
      <c r="G153" s="8">
        <f t="shared" si="54"/>
        <v>336019.4</v>
      </c>
      <c r="H153" s="8">
        <f t="shared" si="54"/>
        <v>24005.3</v>
      </c>
      <c r="I153" s="8">
        <f t="shared" si="54"/>
        <v>89986.4</v>
      </c>
      <c r="J153" s="8">
        <f t="shared" si="54"/>
        <v>222027.7</v>
      </c>
      <c r="K153" s="8">
        <f t="shared" si="54"/>
        <v>91785.2</v>
      </c>
      <c r="L153" s="8">
        <f t="shared" si="51"/>
        <v>478856.7</v>
      </c>
    </row>
    <row r="154" spans="1:12" x14ac:dyDescent="0.25">
      <c r="A154" s="48"/>
      <c r="B154" s="8" t="s">
        <v>7</v>
      </c>
      <c r="C154" s="8">
        <f>C160</f>
        <v>2686.9</v>
      </c>
      <c r="D154" s="8">
        <f t="shared" ref="D154:K154" si="55">D160</f>
        <v>0</v>
      </c>
      <c r="E154" s="8">
        <f t="shared" si="55"/>
        <v>651.70000000000005</v>
      </c>
      <c r="F154" s="8">
        <f t="shared" si="55"/>
        <v>2035.2</v>
      </c>
      <c r="G154" s="8">
        <f t="shared" si="55"/>
        <v>11127.7</v>
      </c>
      <c r="H154" s="8">
        <f t="shared" si="55"/>
        <v>2806</v>
      </c>
      <c r="I154" s="8">
        <f t="shared" si="55"/>
        <v>4736.1000000000004</v>
      </c>
      <c r="J154" s="8">
        <f t="shared" si="55"/>
        <v>3585.6</v>
      </c>
      <c r="K154" s="8">
        <f t="shared" si="55"/>
        <v>4830.8</v>
      </c>
      <c r="L154" s="8">
        <f t="shared" si="51"/>
        <v>18645.400000000001</v>
      </c>
    </row>
    <row r="155" spans="1:12" x14ac:dyDescent="0.25">
      <c r="A155" s="48"/>
      <c r="B155" s="43" t="s">
        <v>8</v>
      </c>
      <c r="C155" s="43">
        <f>C161</f>
        <v>0</v>
      </c>
      <c r="D155" s="43">
        <f t="shared" ref="D155:K155" si="56">D161</f>
        <v>0</v>
      </c>
      <c r="E155" s="43">
        <f t="shared" si="56"/>
        <v>0</v>
      </c>
      <c r="F155" s="43">
        <f t="shared" si="56"/>
        <v>0</v>
      </c>
      <c r="G155" s="43">
        <f t="shared" si="56"/>
        <v>0</v>
      </c>
      <c r="H155" s="43">
        <f t="shared" si="56"/>
        <v>0</v>
      </c>
      <c r="I155" s="43">
        <f t="shared" si="56"/>
        <v>0</v>
      </c>
      <c r="J155" s="43">
        <f t="shared" si="56"/>
        <v>0</v>
      </c>
      <c r="K155" s="43">
        <f t="shared" si="56"/>
        <v>0</v>
      </c>
      <c r="L155" s="60">
        <f t="shared" si="51"/>
        <v>0</v>
      </c>
    </row>
    <row r="156" spans="1:12" x14ac:dyDescent="0.25">
      <c r="A156" s="49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61"/>
    </row>
    <row r="157" spans="1:12" x14ac:dyDescent="0.25">
      <c r="A157" s="71" t="s">
        <v>90</v>
      </c>
      <c r="B157" s="32" t="s">
        <v>5</v>
      </c>
      <c r="C157" s="32">
        <f>D157+E157+F157</f>
        <v>53739</v>
      </c>
      <c r="D157" s="32">
        <f t="shared" ref="D157:K157" si="57">D158+D159+D160+D161</f>
        <v>0</v>
      </c>
      <c r="E157" s="32">
        <f t="shared" si="57"/>
        <v>13033.900000000001</v>
      </c>
      <c r="F157" s="32">
        <f t="shared" si="57"/>
        <v>40705.1</v>
      </c>
      <c r="G157" s="32">
        <f t="shared" si="57"/>
        <v>347147.10000000003</v>
      </c>
      <c r="H157" s="32">
        <f t="shared" si="57"/>
        <v>26811.3</v>
      </c>
      <c r="I157" s="32">
        <f t="shared" si="57"/>
        <v>94722.5</v>
      </c>
      <c r="J157" s="32">
        <f t="shared" si="57"/>
        <v>225613.30000000002</v>
      </c>
      <c r="K157" s="32">
        <f t="shared" si="57"/>
        <v>96616</v>
      </c>
      <c r="L157" s="32">
        <f>C157+G157+K157</f>
        <v>497502.10000000003</v>
      </c>
    </row>
    <row r="158" spans="1:12" ht="30" x14ac:dyDescent="0.25">
      <c r="A158" s="72"/>
      <c r="B158" s="32" t="s">
        <v>6</v>
      </c>
      <c r="C158" s="32"/>
      <c r="D158" s="32"/>
      <c r="E158" s="32"/>
      <c r="F158" s="32"/>
      <c r="G158" s="32"/>
      <c r="H158" s="32"/>
      <c r="I158" s="32"/>
      <c r="J158" s="32"/>
      <c r="K158" s="32"/>
      <c r="L158" s="32">
        <f>C158+G158+K158</f>
        <v>0</v>
      </c>
    </row>
    <row r="159" spans="1:12" ht="30" x14ac:dyDescent="0.25">
      <c r="A159" s="72"/>
      <c r="B159" s="32" t="s">
        <v>17</v>
      </c>
      <c r="C159" s="32">
        <f>D159+E159+F159</f>
        <v>51052.100000000006</v>
      </c>
      <c r="D159" s="32">
        <v>0</v>
      </c>
      <c r="E159" s="33">
        <v>12382.2</v>
      </c>
      <c r="F159" s="32">
        <v>38669.9</v>
      </c>
      <c r="G159" s="32">
        <f>H159+I159+J159</f>
        <v>336019.4</v>
      </c>
      <c r="H159" s="32">
        <v>24005.3</v>
      </c>
      <c r="I159" s="32">
        <v>89986.4</v>
      </c>
      <c r="J159" s="32">
        <v>222027.7</v>
      </c>
      <c r="K159" s="32">
        <v>91785.2</v>
      </c>
      <c r="L159" s="32">
        <f t="shared" ref="L159:L181" si="58">C159+G159+K159</f>
        <v>478856.7</v>
      </c>
    </row>
    <row r="160" spans="1:12" x14ac:dyDescent="0.25">
      <c r="A160" s="72"/>
      <c r="B160" s="32" t="s">
        <v>7</v>
      </c>
      <c r="C160" s="32">
        <f>D160+E160+F160</f>
        <v>2686.9</v>
      </c>
      <c r="D160" s="32">
        <v>0</v>
      </c>
      <c r="E160" s="32">
        <v>651.70000000000005</v>
      </c>
      <c r="F160" s="32">
        <v>2035.2</v>
      </c>
      <c r="G160" s="32">
        <f>H160+I160+J160</f>
        <v>11127.7</v>
      </c>
      <c r="H160" s="32">
        <v>2806</v>
      </c>
      <c r="I160" s="32">
        <v>4736.1000000000004</v>
      </c>
      <c r="J160" s="32">
        <v>3585.6</v>
      </c>
      <c r="K160" s="32">
        <v>4830.8</v>
      </c>
      <c r="L160" s="32">
        <f t="shared" si="58"/>
        <v>18645.400000000001</v>
      </c>
    </row>
    <row r="161" spans="1:12" x14ac:dyDescent="0.25">
      <c r="A161" s="73"/>
      <c r="B161" s="32" t="s">
        <v>8</v>
      </c>
      <c r="C161" s="32"/>
      <c r="D161" s="32"/>
      <c r="E161" s="32"/>
      <c r="F161" s="32"/>
      <c r="G161" s="32"/>
      <c r="H161" s="32"/>
      <c r="I161" s="32"/>
      <c r="J161" s="32"/>
      <c r="K161" s="32"/>
      <c r="L161" s="32">
        <f t="shared" si="58"/>
        <v>0</v>
      </c>
    </row>
    <row r="162" spans="1:12" x14ac:dyDescent="0.25">
      <c r="A162" s="14" t="s">
        <v>32</v>
      </c>
      <c r="B162" s="8" t="s">
        <v>5</v>
      </c>
      <c r="C162" s="8">
        <f>C167</f>
        <v>212</v>
      </c>
      <c r="D162" s="8">
        <f t="shared" ref="D162:K162" si="59">D167</f>
        <v>0</v>
      </c>
      <c r="E162" s="8">
        <f t="shared" si="59"/>
        <v>106</v>
      </c>
      <c r="F162" s="8">
        <f t="shared" si="59"/>
        <v>106</v>
      </c>
      <c r="G162" s="8">
        <f t="shared" si="59"/>
        <v>318</v>
      </c>
      <c r="H162" s="8">
        <f t="shared" si="59"/>
        <v>106</v>
      </c>
      <c r="I162" s="8">
        <f t="shared" si="59"/>
        <v>106</v>
      </c>
      <c r="J162" s="8">
        <f t="shared" si="59"/>
        <v>106</v>
      </c>
      <c r="K162" s="8">
        <f t="shared" si="59"/>
        <v>106</v>
      </c>
      <c r="L162" s="8">
        <f t="shared" si="58"/>
        <v>636</v>
      </c>
    </row>
    <row r="163" spans="1:12" ht="30" x14ac:dyDescent="0.25">
      <c r="A163" s="45" t="s">
        <v>33</v>
      </c>
      <c r="B163" s="8" t="s">
        <v>6</v>
      </c>
      <c r="C163" s="8">
        <f>C168</f>
        <v>0</v>
      </c>
      <c r="D163" s="8">
        <f t="shared" ref="D163:K163" si="60">D168</f>
        <v>0</v>
      </c>
      <c r="E163" s="8">
        <f t="shared" si="60"/>
        <v>0</v>
      </c>
      <c r="F163" s="8">
        <f t="shared" si="60"/>
        <v>0</v>
      </c>
      <c r="G163" s="8">
        <f t="shared" si="60"/>
        <v>0</v>
      </c>
      <c r="H163" s="8">
        <f t="shared" si="60"/>
        <v>0</v>
      </c>
      <c r="I163" s="8">
        <f t="shared" si="60"/>
        <v>0</v>
      </c>
      <c r="J163" s="8">
        <f t="shared" si="60"/>
        <v>0</v>
      </c>
      <c r="K163" s="8">
        <f t="shared" si="60"/>
        <v>0</v>
      </c>
      <c r="L163" s="8">
        <f t="shared" si="58"/>
        <v>0</v>
      </c>
    </row>
    <row r="164" spans="1:12" ht="30" x14ac:dyDescent="0.25">
      <c r="A164" s="48"/>
      <c r="B164" s="8" t="s">
        <v>17</v>
      </c>
      <c r="C164" s="8">
        <f>C169</f>
        <v>0</v>
      </c>
      <c r="D164" s="8">
        <f t="shared" ref="D164:K164" si="61">D169</f>
        <v>0</v>
      </c>
      <c r="E164" s="8">
        <f t="shared" si="61"/>
        <v>0</v>
      </c>
      <c r="F164" s="8">
        <f t="shared" si="61"/>
        <v>0</v>
      </c>
      <c r="G164" s="8">
        <f t="shared" si="61"/>
        <v>0</v>
      </c>
      <c r="H164" s="8">
        <f t="shared" si="61"/>
        <v>0</v>
      </c>
      <c r="I164" s="8">
        <f t="shared" si="61"/>
        <v>0</v>
      </c>
      <c r="J164" s="8">
        <f t="shared" si="61"/>
        <v>0</v>
      </c>
      <c r="K164" s="8">
        <f t="shared" si="61"/>
        <v>0</v>
      </c>
      <c r="L164" s="8">
        <f t="shared" si="58"/>
        <v>0</v>
      </c>
    </row>
    <row r="165" spans="1:12" x14ac:dyDescent="0.25">
      <c r="A165" s="48"/>
      <c r="B165" s="8" t="s">
        <v>7</v>
      </c>
      <c r="C165" s="8">
        <f>C170</f>
        <v>212</v>
      </c>
      <c r="D165" s="8">
        <f t="shared" ref="D165:K165" si="62">D170</f>
        <v>0</v>
      </c>
      <c r="E165" s="8">
        <f t="shared" si="62"/>
        <v>106</v>
      </c>
      <c r="F165" s="8">
        <f t="shared" si="62"/>
        <v>106</v>
      </c>
      <c r="G165" s="8">
        <f t="shared" si="62"/>
        <v>318</v>
      </c>
      <c r="H165" s="8">
        <f t="shared" si="62"/>
        <v>106</v>
      </c>
      <c r="I165" s="8">
        <f t="shared" si="62"/>
        <v>106</v>
      </c>
      <c r="J165" s="8">
        <f t="shared" si="62"/>
        <v>106</v>
      </c>
      <c r="K165" s="8">
        <f t="shared" si="62"/>
        <v>106</v>
      </c>
      <c r="L165" s="8">
        <f t="shared" si="58"/>
        <v>636</v>
      </c>
    </row>
    <row r="166" spans="1:12" x14ac:dyDescent="0.25">
      <c r="A166" s="49"/>
      <c r="B166" s="8" t="s">
        <v>8</v>
      </c>
      <c r="C166" s="8">
        <f>C171</f>
        <v>0</v>
      </c>
      <c r="D166" s="8">
        <f t="shared" ref="D166:K166" si="63">D171</f>
        <v>0</v>
      </c>
      <c r="E166" s="8">
        <f t="shared" si="63"/>
        <v>0</v>
      </c>
      <c r="F166" s="8">
        <f t="shared" si="63"/>
        <v>0</v>
      </c>
      <c r="G166" s="8">
        <f t="shared" si="63"/>
        <v>0</v>
      </c>
      <c r="H166" s="8">
        <f t="shared" si="63"/>
        <v>0</v>
      </c>
      <c r="I166" s="8">
        <f t="shared" si="63"/>
        <v>0</v>
      </c>
      <c r="J166" s="8">
        <f t="shared" si="63"/>
        <v>0</v>
      </c>
      <c r="K166" s="8">
        <f t="shared" si="63"/>
        <v>0</v>
      </c>
      <c r="L166" s="8">
        <f t="shared" si="58"/>
        <v>0</v>
      </c>
    </row>
    <row r="167" spans="1:12" x14ac:dyDescent="0.25">
      <c r="A167" s="44" t="s">
        <v>91</v>
      </c>
      <c r="B167" s="8" t="s">
        <v>5</v>
      </c>
      <c r="C167" s="8">
        <f t="shared" ref="C167:C182" si="64">D167+E167+F167</f>
        <v>212</v>
      </c>
      <c r="D167" s="8">
        <f>D168+D169+D170+D171</f>
        <v>0</v>
      </c>
      <c r="E167" s="8">
        <f>E168+E169+E170+E171</f>
        <v>106</v>
      </c>
      <c r="F167" s="8">
        <f>F168+F169+F170+F171</f>
        <v>106</v>
      </c>
      <c r="G167" s="8">
        <f>H167+I167+J167</f>
        <v>318</v>
      </c>
      <c r="H167" s="8">
        <f>H168+H169+H170+H171</f>
        <v>106</v>
      </c>
      <c r="I167" s="8">
        <f>I168+I169+I170+I171</f>
        <v>106</v>
      </c>
      <c r="J167" s="8">
        <f>J168+J169+J170+J171</f>
        <v>106</v>
      </c>
      <c r="K167" s="8">
        <f>K168+K169+K170+K171</f>
        <v>106</v>
      </c>
      <c r="L167" s="8">
        <f t="shared" si="58"/>
        <v>636</v>
      </c>
    </row>
    <row r="168" spans="1:12" ht="30" x14ac:dyDescent="0.25">
      <c r="A168" s="45"/>
      <c r="B168" s="8" t="s">
        <v>6</v>
      </c>
      <c r="C168" s="8">
        <f t="shared" si="64"/>
        <v>0</v>
      </c>
      <c r="D168" s="8"/>
      <c r="E168" s="8"/>
      <c r="F168" s="8"/>
      <c r="G168" s="8">
        <f>H168</f>
        <v>0</v>
      </c>
      <c r="H168" s="8"/>
      <c r="I168" s="8"/>
      <c r="J168" s="8"/>
      <c r="K168" s="8"/>
      <c r="L168" s="8">
        <f t="shared" si="58"/>
        <v>0</v>
      </c>
    </row>
    <row r="169" spans="1:12" ht="30" x14ac:dyDescent="0.25">
      <c r="A169" s="45"/>
      <c r="B169" s="8" t="s">
        <v>17</v>
      </c>
      <c r="C169" s="8">
        <f t="shared" si="64"/>
        <v>0</v>
      </c>
      <c r="D169" s="8"/>
      <c r="E169" s="8"/>
      <c r="F169" s="8"/>
      <c r="G169" s="8">
        <f>H169</f>
        <v>0</v>
      </c>
      <c r="H169" s="8"/>
      <c r="I169" s="8"/>
      <c r="J169" s="8"/>
      <c r="K169" s="8"/>
      <c r="L169" s="8">
        <f t="shared" si="58"/>
        <v>0</v>
      </c>
    </row>
    <row r="170" spans="1:12" x14ac:dyDescent="0.25">
      <c r="A170" s="45"/>
      <c r="B170" s="8" t="s">
        <v>7</v>
      </c>
      <c r="C170" s="8">
        <f t="shared" si="64"/>
        <v>212</v>
      </c>
      <c r="D170" s="8">
        <v>0</v>
      </c>
      <c r="E170" s="8">
        <v>106</v>
      </c>
      <c r="F170" s="8">
        <v>106</v>
      </c>
      <c r="G170" s="8">
        <f>H170+I170+J170</f>
        <v>318</v>
      </c>
      <c r="H170" s="8">
        <v>106</v>
      </c>
      <c r="I170" s="8">
        <v>106</v>
      </c>
      <c r="J170" s="8">
        <v>106</v>
      </c>
      <c r="K170" s="8">
        <v>106</v>
      </c>
      <c r="L170" s="8">
        <f t="shared" si="58"/>
        <v>636</v>
      </c>
    </row>
    <row r="171" spans="1:12" x14ac:dyDescent="0.25">
      <c r="A171" s="46"/>
      <c r="B171" s="8" t="s">
        <v>8</v>
      </c>
      <c r="C171" s="8">
        <f t="shared" si="64"/>
        <v>0</v>
      </c>
      <c r="D171" s="8"/>
      <c r="E171" s="8"/>
      <c r="F171" s="8"/>
      <c r="G171" s="8">
        <f>H171</f>
        <v>0</v>
      </c>
      <c r="H171" s="8"/>
      <c r="I171" s="8"/>
      <c r="J171" s="8"/>
      <c r="K171" s="8"/>
      <c r="L171" s="8">
        <f t="shared" si="58"/>
        <v>0</v>
      </c>
    </row>
    <row r="172" spans="1:12" x14ac:dyDescent="0.25">
      <c r="A172" s="14" t="s">
        <v>34</v>
      </c>
      <c r="B172" s="8" t="s">
        <v>5</v>
      </c>
      <c r="C172" s="8">
        <f t="shared" si="64"/>
        <v>0</v>
      </c>
      <c r="D172" s="8">
        <f t="shared" ref="D172:K172" si="65">D177</f>
        <v>0</v>
      </c>
      <c r="E172" s="8">
        <f t="shared" si="65"/>
        <v>0</v>
      </c>
      <c r="F172" s="8">
        <f t="shared" si="65"/>
        <v>0</v>
      </c>
      <c r="G172" s="8">
        <f t="shared" si="65"/>
        <v>0</v>
      </c>
      <c r="H172" s="8">
        <f t="shared" si="65"/>
        <v>0</v>
      </c>
      <c r="I172" s="8">
        <f t="shared" si="65"/>
        <v>0</v>
      </c>
      <c r="J172" s="8">
        <f t="shared" si="65"/>
        <v>0</v>
      </c>
      <c r="K172" s="8">
        <f t="shared" si="65"/>
        <v>0</v>
      </c>
      <c r="L172" s="8">
        <f t="shared" si="58"/>
        <v>0</v>
      </c>
    </row>
    <row r="173" spans="1:12" ht="30" x14ac:dyDescent="0.25">
      <c r="A173" s="45" t="s">
        <v>35</v>
      </c>
      <c r="B173" s="8" t="s">
        <v>6</v>
      </c>
      <c r="C173" s="8">
        <f t="shared" si="64"/>
        <v>0</v>
      </c>
      <c r="D173" s="8">
        <f t="shared" ref="D173:K173" si="66">D178</f>
        <v>0</v>
      </c>
      <c r="E173" s="8">
        <f t="shared" si="66"/>
        <v>0</v>
      </c>
      <c r="F173" s="8">
        <f t="shared" si="66"/>
        <v>0</v>
      </c>
      <c r="G173" s="8">
        <f t="shared" si="66"/>
        <v>0</v>
      </c>
      <c r="H173" s="8">
        <f t="shared" si="66"/>
        <v>0</v>
      </c>
      <c r="I173" s="8">
        <f t="shared" si="66"/>
        <v>0</v>
      </c>
      <c r="J173" s="8">
        <f t="shared" si="66"/>
        <v>0</v>
      </c>
      <c r="K173" s="8">
        <f t="shared" si="66"/>
        <v>0</v>
      </c>
      <c r="L173" s="8">
        <f t="shared" si="58"/>
        <v>0</v>
      </c>
    </row>
    <row r="174" spans="1:12" ht="30" x14ac:dyDescent="0.25">
      <c r="A174" s="48"/>
      <c r="B174" s="8" t="s">
        <v>17</v>
      </c>
      <c r="C174" s="8">
        <f t="shared" si="64"/>
        <v>0</v>
      </c>
      <c r="D174" s="8">
        <f t="shared" ref="D174:K174" si="67">D179</f>
        <v>0</v>
      </c>
      <c r="E174" s="8">
        <f t="shared" si="67"/>
        <v>0</v>
      </c>
      <c r="F174" s="8">
        <f t="shared" si="67"/>
        <v>0</v>
      </c>
      <c r="G174" s="8">
        <f t="shared" si="67"/>
        <v>0</v>
      </c>
      <c r="H174" s="8">
        <f t="shared" si="67"/>
        <v>0</v>
      </c>
      <c r="I174" s="8">
        <f t="shared" si="67"/>
        <v>0</v>
      </c>
      <c r="J174" s="8">
        <f t="shared" si="67"/>
        <v>0</v>
      </c>
      <c r="K174" s="8">
        <f t="shared" si="67"/>
        <v>0</v>
      </c>
      <c r="L174" s="8">
        <f t="shared" si="58"/>
        <v>0</v>
      </c>
    </row>
    <row r="175" spans="1:12" x14ac:dyDescent="0.25">
      <c r="A175" s="48"/>
      <c r="B175" s="8" t="s">
        <v>7</v>
      </c>
      <c r="C175" s="8">
        <f t="shared" si="64"/>
        <v>0</v>
      </c>
      <c r="D175" s="8">
        <f t="shared" ref="D175:K175" si="68">D180</f>
        <v>0</v>
      </c>
      <c r="E175" s="8">
        <f t="shared" si="68"/>
        <v>0</v>
      </c>
      <c r="F175" s="8">
        <f t="shared" si="68"/>
        <v>0</v>
      </c>
      <c r="G175" s="8">
        <f t="shared" si="68"/>
        <v>0</v>
      </c>
      <c r="H175" s="8">
        <f t="shared" si="68"/>
        <v>0</v>
      </c>
      <c r="I175" s="8">
        <f t="shared" si="68"/>
        <v>0</v>
      </c>
      <c r="J175" s="8">
        <f t="shared" si="68"/>
        <v>0</v>
      </c>
      <c r="K175" s="8">
        <f t="shared" si="68"/>
        <v>0</v>
      </c>
      <c r="L175" s="8">
        <f t="shared" si="58"/>
        <v>0</v>
      </c>
    </row>
    <row r="176" spans="1:12" x14ac:dyDescent="0.25">
      <c r="A176" s="49"/>
      <c r="B176" s="8" t="s">
        <v>8</v>
      </c>
      <c r="C176" s="8">
        <f t="shared" si="64"/>
        <v>0</v>
      </c>
      <c r="D176" s="8">
        <f t="shared" ref="D176:K176" si="69">D181</f>
        <v>0</v>
      </c>
      <c r="E176" s="8">
        <f t="shared" si="69"/>
        <v>0</v>
      </c>
      <c r="F176" s="8">
        <f t="shared" si="69"/>
        <v>0</v>
      </c>
      <c r="G176" s="8">
        <f t="shared" si="69"/>
        <v>0</v>
      </c>
      <c r="H176" s="8">
        <f t="shared" si="69"/>
        <v>0</v>
      </c>
      <c r="I176" s="8">
        <f t="shared" si="69"/>
        <v>0</v>
      </c>
      <c r="J176" s="8">
        <f t="shared" si="69"/>
        <v>0</v>
      </c>
      <c r="K176" s="8">
        <f t="shared" si="69"/>
        <v>0</v>
      </c>
      <c r="L176" s="8">
        <f t="shared" si="58"/>
        <v>0</v>
      </c>
    </row>
    <row r="177" spans="1:12" x14ac:dyDescent="0.25">
      <c r="A177" s="44"/>
      <c r="B177" s="8" t="s">
        <v>5</v>
      </c>
      <c r="C177" s="28">
        <f t="shared" si="64"/>
        <v>0</v>
      </c>
      <c r="D177" s="28"/>
      <c r="E177" s="28"/>
      <c r="F177" s="8"/>
      <c r="G177" s="8"/>
      <c r="H177" s="8"/>
      <c r="I177" s="8"/>
      <c r="J177" s="8"/>
      <c r="K177" s="8"/>
      <c r="L177" s="8">
        <f t="shared" si="58"/>
        <v>0</v>
      </c>
    </row>
    <row r="178" spans="1:12" ht="30" x14ac:dyDescent="0.25">
      <c r="A178" s="45"/>
      <c r="B178" s="8" t="s">
        <v>6</v>
      </c>
      <c r="C178" s="28">
        <f t="shared" si="64"/>
        <v>0</v>
      </c>
      <c r="D178" s="28"/>
      <c r="E178" s="28"/>
      <c r="F178" s="8"/>
      <c r="G178" s="8"/>
      <c r="H178" s="8"/>
      <c r="I178" s="8"/>
      <c r="J178" s="8"/>
      <c r="K178" s="8"/>
      <c r="L178" s="8">
        <f t="shared" si="58"/>
        <v>0</v>
      </c>
    </row>
    <row r="179" spans="1:12" ht="30" x14ac:dyDescent="0.25">
      <c r="A179" s="45"/>
      <c r="B179" s="8" t="s">
        <v>17</v>
      </c>
      <c r="C179" s="28">
        <f t="shared" si="64"/>
        <v>0</v>
      </c>
      <c r="D179" s="28"/>
      <c r="E179" s="28"/>
      <c r="F179" s="8"/>
      <c r="G179" s="8"/>
      <c r="H179" s="8"/>
      <c r="I179" s="8"/>
      <c r="J179" s="8"/>
      <c r="K179" s="8"/>
      <c r="L179" s="8">
        <f t="shared" si="58"/>
        <v>0</v>
      </c>
    </row>
    <row r="180" spans="1:12" x14ac:dyDescent="0.25">
      <c r="A180" s="45"/>
      <c r="B180" s="8" t="s">
        <v>7</v>
      </c>
      <c r="C180" s="28">
        <f t="shared" si="64"/>
        <v>0</v>
      </c>
      <c r="D180" s="28"/>
      <c r="E180" s="28"/>
      <c r="F180" s="8"/>
      <c r="G180" s="8"/>
      <c r="H180" s="8"/>
      <c r="I180" s="8"/>
      <c r="J180" s="8"/>
      <c r="K180" s="8"/>
      <c r="L180" s="8">
        <f t="shared" si="58"/>
        <v>0</v>
      </c>
    </row>
    <row r="181" spans="1:12" x14ac:dyDescent="0.25">
      <c r="A181" s="46"/>
      <c r="B181" s="8" t="s">
        <v>8</v>
      </c>
      <c r="C181" s="28">
        <f t="shared" si="64"/>
        <v>0</v>
      </c>
      <c r="D181" s="28"/>
      <c r="E181" s="28"/>
      <c r="F181" s="8"/>
      <c r="G181" s="8"/>
      <c r="H181" s="8"/>
      <c r="I181" s="8"/>
      <c r="J181" s="8"/>
      <c r="K181" s="8"/>
      <c r="L181" s="8">
        <f t="shared" si="58"/>
        <v>0</v>
      </c>
    </row>
    <row r="182" spans="1:12" x14ac:dyDescent="0.25">
      <c r="A182" s="17" t="s">
        <v>36</v>
      </c>
      <c r="B182" s="8" t="s">
        <v>5</v>
      </c>
      <c r="C182" s="8">
        <f t="shared" si="64"/>
        <v>65650.75</v>
      </c>
      <c r="D182" s="8">
        <f t="shared" ref="D182:L182" si="70">D188</f>
        <v>0</v>
      </c>
      <c r="E182" s="8">
        <f t="shared" si="70"/>
        <v>0</v>
      </c>
      <c r="F182" s="8">
        <f t="shared" si="70"/>
        <v>65650.75</v>
      </c>
      <c r="G182" s="8">
        <f t="shared" si="70"/>
        <v>33284.729999999996</v>
      </c>
      <c r="H182" s="8">
        <f t="shared" si="70"/>
        <v>1735.83</v>
      </c>
      <c r="I182" s="8">
        <f t="shared" si="70"/>
        <v>30476.899999999998</v>
      </c>
      <c r="J182" s="8">
        <f t="shared" si="70"/>
        <v>1072</v>
      </c>
      <c r="K182" s="8">
        <f t="shared" si="70"/>
        <v>5528.62</v>
      </c>
      <c r="L182" s="8">
        <f t="shared" si="70"/>
        <v>104464.1</v>
      </c>
    </row>
    <row r="183" spans="1:12" ht="30" x14ac:dyDescent="0.25">
      <c r="A183" s="45" t="s">
        <v>55</v>
      </c>
      <c r="B183" s="8" t="s">
        <v>6</v>
      </c>
      <c r="C183" s="8">
        <f>C189</f>
        <v>32174.9</v>
      </c>
      <c r="D183" s="8">
        <f t="shared" ref="D183:L183" si="71">D189</f>
        <v>0</v>
      </c>
      <c r="E183" s="8">
        <f t="shared" si="71"/>
        <v>0</v>
      </c>
      <c r="F183" s="8">
        <f t="shared" si="71"/>
        <v>32174.9</v>
      </c>
      <c r="G183" s="8">
        <f t="shared" si="71"/>
        <v>27902.5</v>
      </c>
      <c r="H183" s="8">
        <f t="shared" si="71"/>
        <v>0</v>
      </c>
      <c r="I183" s="8">
        <f t="shared" si="71"/>
        <v>27902.5</v>
      </c>
      <c r="J183" s="8">
        <f t="shared" si="71"/>
        <v>0</v>
      </c>
      <c r="K183" s="8">
        <f t="shared" si="71"/>
        <v>0</v>
      </c>
      <c r="L183" s="8">
        <f t="shared" si="71"/>
        <v>60077.4</v>
      </c>
    </row>
    <row r="184" spans="1:12" ht="30" x14ac:dyDescent="0.25">
      <c r="A184" s="48"/>
      <c r="B184" s="8" t="s">
        <v>17</v>
      </c>
      <c r="C184" s="8">
        <f>C190</f>
        <v>658</v>
      </c>
      <c r="D184" s="8">
        <f t="shared" ref="D184:L184" si="72">D190</f>
        <v>0</v>
      </c>
      <c r="E184" s="8">
        <f t="shared" si="72"/>
        <v>0</v>
      </c>
      <c r="F184" s="8">
        <f t="shared" si="72"/>
        <v>658</v>
      </c>
      <c r="G184" s="8">
        <f t="shared" si="72"/>
        <v>570.6</v>
      </c>
      <c r="H184" s="8">
        <f t="shared" si="72"/>
        <v>0</v>
      </c>
      <c r="I184" s="8">
        <f t="shared" si="72"/>
        <v>570.6</v>
      </c>
      <c r="J184" s="8">
        <f t="shared" si="72"/>
        <v>0</v>
      </c>
      <c r="K184" s="8">
        <f t="shared" si="72"/>
        <v>0</v>
      </c>
      <c r="L184" s="8">
        <f t="shared" si="72"/>
        <v>1228.5999999999999</v>
      </c>
    </row>
    <row r="185" spans="1:12" x14ac:dyDescent="0.25">
      <c r="A185" s="48"/>
      <c r="B185" s="8" t="s">
        <v>7</v>
      </c>
      <c r="C185" s="8">
        <f>C191</f>
        <v>65.8</v>
      </c>
      <c r="D185" s="8">
        <f t="shared" ref="D185:L185" si="73">D191</f>
        <v>0</v>
      </c>
      <c r="E185" s="8">
        <f t="shared" si="73"/>
        <v>0</v>
      </c>
      <c r="F185" s="8">
        <f t="shared" si="73"/>
        <v>65.8</v>
      </c>
      <c r="G185" s="8">
        <f t="shared" si="73"/>
        <v>57.1</v>
      </c>
      <c r="H185" s="8">
        <f t="shared" si="73"/>
        <v>0</v>
      </c>
      <c r="I185" s="8">
        <f t="shared" si="73"/>
        <v>57.1</v>
      </c>
      <c r="J185" s="8">
        <f t="shared" si="73"/>
        <v>0</v>
      </c>
      <c r="K185" s="8">
        <f t="shared" si="73"/>
        <v>0</v>
      </c>
      <c r="L185" s="8">
        <f t="shared" si="73"/>
        <v>122.9</v>
      </c>
    </row>
    <row r="186" spans="1:12" x14ac:dyDescent="0.25">
      <c r="A186" s="48"/>
      <c r="B186" s="43" t="s">
        <v>8</v>
      </c>
      <c r="C186" s="60">
        <f>C192</f>
        <v>32752.05</v>
      </c>
      <c r="D186" s="43">
        <f t="shared" ref="D186:L186" si="74">D192</f>
        <v>0</v>
      </c>
      <c r="E186" s="43">
        <f t="shared" si="74"/>
        <v>0</v>
      </c>
      <c r="F186" s="43">
        <f t="shared" si="74"/>
        <v>32752.05</v>
      </c>
      <c r="G186" s="43">
        <f t="shared" si="74"/>
        <v>4754.53</v>
      </c>
      <c r="H186" s="43">
        <f t="shared" si="74"/>
        <v>1735.83</v>
      </c>
      <c r="I186" s="43">
        <f t="shared" si="74"/>
        <v>1946.7</v>
      </c>
      <c r="J186" s="43">
        <f t="shared" si="74"/>
        <v>1072</v>
      </c>
      <c r="K186" s="43">
        <f t="shared" si="74"/>
        <v>5528.62</v>
      </c>
      <c r="L186" s="43">
        <f t="shared" si="74"/>
        <v>43035.200000000004</v>
      </c>
    </row>
    <row r="187" spans="1:12" x14ac:dyDescent="0.25">
      <c r="A187" s="49"/>
      <c r="B187" s="43"/>
      <c r="C187" s="61"/>
      <c r="D187" s="43"/>
      <c r="E187" s="43"/>
      <c r="F187" s="43"/>
      <c r="G187" s="43"/>
      <c r="H187" s="43"/>
      <c r="I187" s="43"/>
      <c r="J187" s="43"/>
      <c r="K187" s="43"/>
      <c r="L187" s="43"/>
    </row>
    <row r="188" spans="1:12" x14ac:dyDescent="0.25">
      <c r="A188" s="44" t="s">
        <v>92</v>
      </c>
      <c r="B188" s="8" t="s">
        <v>5</v>
      </c>
      <c r="C188" s="8">
        <f t="shared" ref="C188:L188" si="75">C189+C190+C191+C192</f>
        <v>65650.75</v>
      </c>
      <c r="D188" s="8">
        <f t="shared" si="75"/>
        <v>0</v>
      </c>
      <c r="E188" s="8">
        <f t="shared" si="75"/>
        <v>0</v>
      </c>
      <c r="F188" s="8">
        <f t="shared" si="75"/>
        <v>65650.75</v>
      </c>
      <c r="G188" s="8">
        <f t="shared" si="75"/>
        <v>33284.729999999996</v>
      </c>
      <c r="H188" s="8">
        <f t="shared" si="75"/>
        <v>1735.83</v>
      </c>
      <c r="I188" s="8">
        <f t="shared" si="75"/>
        <v>30476.899999999998</v>
      </c>
      <c r="J188" s="8">
        <f t="shared" si="75"/>
        <v>1072</v>
      </c>
      <c r="K188" s="8">
        <f t="shared" si="75"/>
        <v>5528.62</v>
      </c>
      <c r="L188" s="8">
        <f t="shared" si="75"/>
        <v>104464.1</v>
      </c>
    </row>
    <row r="189" spans="1:12" ht="30" x14ac:dyDescent="0.25">
      <c r="A189" s="45"/>
      <c r="B189" s="8" t="s">
        <v>6</v>
      </c>
      <c r="C189" s="8">
        <f t="shared" ref="C189:C198" si="76">D189+E189+F189</f>
        <v>32174.9</v>
      </c>
      <c r="D189" s="8"/>
      <c r="E189" s="8">
        <v>0</v>
      </c>
      <c r="F189" s="8">
        <v>32174.9</v>
      </c>
      <c r="G189" s="8">
        <f>H189+I189+J189</f>
        <v>27902.5</v>
      </c>
      <c r="H189" s="8">
        <v>0</v>
      </c>
      <c r="I189" s="8">
        <v>27902.5</v>
      </c>
      <c r="J189" s="8">
        <v>0</v>
      </c>
      <c r="K189" s="8">
        <v>0</v>
      </c>
      <c r="L189" s="8">
        <f>C189+G189+K189</f>
        <v>60077.4</v>
      </c>
    </row>
    <row r="190" spans="1:12" ht="30" x14ac:dyDescent="0.25">
      <c r="A190" s="45"/>
      <c r="B190" s="8" t="s">
        <v>17</v>
      </c>
      <c r="C190" s="8">
        <f t="shared" si="76"/>
        <v>658</v>
      </c>
      <c r="D190" s="8"/>
      <c r="E190" s="8">
        <v>0</v>
      </c>
      <c r="F190" s="8">
        <v>658</v>
      </c>
      <c r="G190" s="8">
        <f>H190+I190+J190</f>
        <v>570.6</v>
      </c>
      <c r="H190" s="8">
        <v>0</v>
      </c>
      <c r="I190" s="8">
        <v>570.6</v>
      </c>
      <c r="J190" s="8">
        <v>0</v>
      </c>
      <c r="K190" s="8">
        <v>0</v>
      </c>
      <c r="L190" s="8">
        <f>C190+G190+K190</f>
        <v>1228.5999999999999</v>
      </c>
    </row>
    <row r="191" spans="1:12" x14ac:dyDescent="0.25">
      <c r="A191" s="45"/>
      <c r="B191" s="8" t="s">
        <v>7</v>
      </c>
      <c r="C191" s="8">
        <f t="shared" si="76"/>
        <v>65.8</v>
      </c>
      <c r="D191" s="8"/>
      <c r="E191" s="8">
        <v>0</v>
      </c>
      <c r="F191" s="8">
        <v>65.8</v>
      </c>
      <c r="G191" s="8">
        <f>H191+I191+J191</f>
        <v>57.1</v>
      </c>
      <c r="H191" s="8"/>
      <c r="I191" s="8">
        <v>57.1</v>
      </c>
      <c r="J191" s="8">
        <v>0</v>
      </c>
      <c r="K191" s="8">
        <v>0</v>
      </c>
      <c r="L191" s="9">
        <f>C191+G191+K191</f>
        <v>122.9</v>
      </c>
    </row>
    <row r="192" spans="1:12" x14ac:dyDescent="0.25">
      <c r="A192" s="46"/>
      <c r="B192" s="8" t="s">
        <v>8</v>
      </c>
      <c r="C192" s="8">
        <f t="shared" si="76"/>
        <v>32752.05</v>
      </c>
      <c r="D192" s="8"/>
      <c r="E192" s="8">
        <v>0</v>
      </c>
      <c r="F192" s="8">
        <v>32752.05</v>
      </c>
      <c r="G192" s="41">
        <f>H192+I192+J192</f>
        <v>4754.53</v>
      </c>
      <c r="H192" s="8">
        <v>1735.83</v>
      </c>
      <c r="I192" s="8">
        <v>1946.7</v>
      </c>
      <c r="J192" s="8">
        <v>1072</v>
      </c>
      <c r="K192" s="8">
        <v>5528.62</v>
      </c>
      <c r="L192" s="9">
        <f>C192+G192+K192</f>
        <v>43035.200000000004</v>
      </c>
    </row>
    <row r="193" spans="1:12" x14ac:dyDescent="0.25">
      <c r="A193" s="10" t="s">
        <v>37</v>
      </c>
      <c r="B193" s="8" t="s">
        <v>5</v>
      </c>
      <c r="C193" s="24">
        <f t="shared" si="76"/>
        <v>399165.98</v>
      </c>
      <c r="D193" s="24">
        <f t="shared" ref="D193:K193" si="77">D194+D195+D196+D197</f>
        <v>0</v>
      </c>
      <c r="E193" s="24">
        <f t="shared" si="77"/>
        <v>171519.88</v>
      </c>
      <c r="F193" s="24">
        <f t="shared" si="77"/>
        <v>227646.1</v>
      </c>
      <c r="G193" s="24">
        <f t="shared" si="77"/>
        <v>394275.61</v>
      </c>
      <c r="H193" s="24">
        <f t="shared" si="77"/>
        <v>142269.47</v>
      </c>
      <c r="I193" s="24">
        <f t="shared" si="77"/>
        <v>126098.06999999999</v>
      </c>
      <c r="J193" s="24">
        <f t="shared" si="77"/>
        <v>125908.06999999999</v>
      </c>
      <c r="K193" s="24">
        <f t="shared" si="77"/>
        <v>125818.06999999999</v>
      </c>
      <c r="L193" s="24">
        <f t="shared" ref="L193:L198" si="78">C193+G193+K193</f>
        <v>919259.65999999992</v>
      </c>
    </row>
    <row r="194" spans="1:12" ht="30" x14ac:dyDescent="0.25">
      <c r="A194" s="47" t="s">
        <v>38</v>
      </c>
      <c r="B194" s="8" t="s">
        <v>6</v>
      </c>
      <c r="C194" s="24">
        <f t="shared" si="76"/>
        <v>177650.95</v>
      </c>
      <c r="D194" s="24">
        <f t="shared" ref="D194:F196" si="79">D199+D212+D224+D243+D260+D270+D280</f>
        <v>0</v>
      </c>
      <c r="E194" s="24">
        <f t="shared" si="79"/>
        <v>90335.99</v>
      </c>
      <c r="F194" s="24">
        <f t="shared" si="79"/>
        <v>87314.96</v>
      </c>
      <c r="G194" s="24">
        <f>H194+I194+J194</f>
        <v>254534.09999999998</v>
      </c>
      <c r="H194" s="24">
        <f t="shared" ref="H194:K197" si="80">H199+H212+H224+H243+H260+H270+H280</f>
        <v>91244.7</v>
      </c>
      <c r="I194" s="24">
        <f t="shared" si="80"/>
        <v>81644.7</v>
      </c>
      <c r="J194" s="24">
        <f t="shared" si="80"/>
        <v>81644.7</v>
      </c>
      <c r="K194" s="24">
        <f t="shared" si="80"/>
        <v>81644.7</v>
      </c>
      <c r="L194" s="24">
        <f t="shared" si="78"/>
        <v>513829.75</v>
      </c>
    </row>
    <row r="195" spans="1:12" ht="30" x14ac:dyDescent="0.25">
      <c r="A195" s="48"/>
      <c r="B195" s="8" t="s">
        <v>17</v>
      </c>
      <c r="C195" s="24">
        <f t="shared" si="76"/>
        <v>45330.93</v>
      </c>
      <c r="D195" s="24">
        <f t="shared" si="79"/>
        <v>0</v>
      </c>
      <c r="E195" s="24">
        <f t="shared" si="79"/>
        <v>22829.79</v>
      </c>
      <c r="F195" s="24">
        <f t="shared" si="79"/>
        <v>22501.14</v>
      </c>
      <c r="G195" s="24">
        <f>H195+I195+J195</f>
        <v>69391.509999999995</v>
      </c>
      <c r="H195" s="24">
        <f t="shared" si="80"/>
        <v>22384.77</v>
      </c>
      <c r="I195" s="24">
        <f t="shared" si="80"/>
        <v>23503.37</v>
      </c>
      <c r="J195" s="24">
        <f t="shared" si="80"/>
        <v>23503.37</v>
      </c>
      <c r="K195" s="24">
        <f t="shared" si="80"/>
        <v>23503.37</v>
      </c>
      <c r="L195" s="24">
        <f t="shared" si="78"/>
        <v>138225.81</v>
      </c>
    </row>
    <row r="196" spans="1:12" x14ac:dyDescent="0.25">
      <c r="A196" s="48"/>
      <c r="B196" s="8" t="s">
        <v>7</v>
      </c>
      <c r="C196" s="24">
        <f t="shared" si="76"/>
        <v>970</v>
      </c>
      <c r="D196" s="24">
        <f t="shared" si="79"/>
        <v>0</v>
      </c>
      <c r="E196" s="24">
        <f t="shared" si="79"/>
        <v>480</v>
      </c>
      <c r="F196" s="24">
        <f t="shared" si="79"/>
        <v>490</v>
      </c>
      <c r="G196" s="24">
        <f>H196+I196+J196</f>
        <v>1630</v>
      </c>
      <c r="H196" s="24">
        <f t="shared" si="80"/>
        <v>500</v>
      </c>
      <c r="I196" s="24">
        <f>I201+I214+I226+I245+I262+I272+I282</f>
        <v>510</v>
      </c>
      <c r="J196" s="24">
        <f t="shared" si="80"/>
        <v>620</v>
      </c>
      <c r="K196" s="24">
        <f>K201+K214+K226+K245+K262+K272+K282</f>
        <v>530</v>
      </c>
      <c r="L196" s="24">
        <f t="shared" si="78"/>
        <v>3130</v>
      </c>
    </row>
    <row r="197" spans="1:12" x14ac:dyDescent="0.25">
      <c r="A197" s="49"/>
      <c r="B197" s="8" t="s">
        <v>8</v>
      </c>
      <c r="C197" s="24">
        <f t="shared" si="76"/>
        <v>175214.1</v>
      </c>
      <c r="D197" s="24">
        <f>D203+D216+D227+D246+D278</f>
        <v>0</v>
      </c>
      <c r="E197" s="24">
        <f>E203+E216+E227+E246+E278</f>
        <v>57874.1</v>
      </c>
      <c r="F197" s="24">
        <f>F203+F216+F227+F246+F278</f>
        <v>117340</v>
      </c>
      <c r="G197" s="24">
        <f>H197+I197+J197</f>
        <v>68720</v>
      </c>
      <c r="H197" s="24">
        <f t="shared" si="80"/>
        <v>28140</v>
      </c>
      <c r="I197" s="24">
        <f t="shared" si="80"/>
        <v>20440</v>
      </c>
      <c r="J197" s="24">
        <f t="shared" si="80"/>
        <v>20140</v>
      </c>
      <c r="K197" s="24">
        <f t="shared" si="80"/>
        <v>20140</v>
      </c>
      <c r="L197" s="24">
        <f t="shared" si="78"/>
        <v>264074.09999999998</v>
      </c>
    </row>
    <row r="198" spans="1:12" x14ac:dyDescent="0.25">
      <c r="A198" s="14" t="s">
        <v>39</v>
      </c>
      <c r="B198" s="8" t="s">
        <v>5</v>
      </c>
      <c r="C198" s="8">
        <f t="shared" si="76"/>
        <v>0</v>
      </c>
      <c r="D198" s="8">
        <f t="shared" ref="D198:K198" si="81">D206</f>
        <v>0</v>
      </c>
      <c r="E198" s="8">
        <f t="shared" si="81"/>
        <v>0</v>
      </c>
      <c r="F198" s="8">
        <f t="shared" si="81"/>
        <v>0</v>
      </c>
      <c r="G198" s="8">
        <f t="shared" si="81"/>
        <v>0</v>
      </c>
      <c r="H198" s="8">
        <f t="shared" si="81"/>
        <v>0</v>
      </c>
      <c r="I198" s="8">
        <f t="shared" si="81"/>
        <v>0</v>
      </c>
      <c r="J198" s="8">
        <f t="shared" si="81"/>
        <v>0</v>
      </c>
      <c r="K198" s="8">
        <f t="shared" si="81"/>
        <v>0</v>
      </c>
      <c r="L198" s="24">
        <f t="shared" si="78"/>
        <v>0</v>
      </c>
    </row>
    <row r="199" spans="1:12" ht="30" x14ac:dyDescent="0.25">
      <c r="A199" s="45" t="s">
        <v>56</v>
      </c>
      <c r="B199" s="8" t="s">
        <v>6</v>
      </c>
      <c r="C199" s="8"/>
      <c r="D199" s="8"/>
      <c r="E199" s="8"/>
      <c r="F199" s="8"/>
      <c r="G199" s="8"/>
      <c r="H199" s="8"/>
      <c r="I199" s="8"/>
      <c r="J199" s="8"/>
      <c r="K199" s="8"/>
      <c r="L199" s="8"/>
    </row>
    <row r="200" spans="1:12" ht="30" x14ac:dyDescent="0.25">
      <c r="A200" s="48"/>
      <c r="B200" s="8" t="s">
        <v>17</v>
      </c>
      <c r="C200" s="8"/>
      <c r="D200" s="8"/>
      <c r="E200" s="8"/>
      <c r="F200" s="8"/>
      <c r="G200" s="8"/>
      <c r="H200" s="34"/>
      <c r="I200" s="34"/>
      <c r="J200" s="34"/>
      <c r="K200" s="8"/>
      <c r="L200" s="8"/>
    </row>
    <row r="201" spans="1:12" ht="9" customHeight="1" x14ac:dyDescent="0.25">
      <c r="A201" s="48"/>
      <c r="B201" s="43" t="s">
        <v>7</v>
      </c>
      <c r="C201" s="43"/>
      <c r="D201" s="43"/>
      <c r="E201" s="43"/>
      <c r="F201" s="43"/>
      <c r="G201" s="65"/>
      <c r="H201" s="36"/>
      <c r="I201" s="36"/>
      <c r="J201" s="34"/>
      <c r="K201" s="66"/>
      <c r="L201" s="43"/>
    </row>
    <row r="202" spans="1:12" x14ac:dyDescent="0.25">
      <c r="A202" s="48"/>
      <c r="B202" s="43"/>
      <c r="C202" s="43"/>
      <c r="D202" s="43"/>
      <c r="E202" s="43"/>
      <c r="F202" s="43"/>
      <c r="G202" s="65"/>
      <c r="H202" s="38"/>
      <c r="I202" s="38"/>
      <c r="J202" s="40"/>
      <c r="K202" s="66"/>
      <c r="L202" s="43"/>
    </row>
    <row r="203" spans="1:12" x14ac:dyDescent="0.25">
      <c r="A203" s="48"/>
      <c r="B203" s="43" t="s">
        <v>8</v>
      </c>
      <c r="C203" s="43">
        <f>D203+E203+F203</f>
        <v>0</v>
      </c>
      <c r="D203" s="43">
        <v>0</v>
      </c>
      <c r="E203" s="43"/>
      <c r="F203" s="43"/>
      <c r="G203" s="65"/>
      <c r="H203" s="36"/>
      <c r="I203" s="36"/>
      <c r="J203" s="34"/>
      <c r="K203" s="66"/>
      <c r="L203" s="43"/>
    </row>
    <row r="204" spans="1:12" ht="5.25" customHeight="1" x14ac:dyDescent="0.25">
      <c r="A204" s="48"/>
      <c r="B204" s="43"/>
      <c r="C204" s="43"/>
      <c r="D204" s="43"/>
      <c r="E204" s="43"/>
      <c r="F204" s="43"/>
      <c r="G204" s="65"/>
      <c r="H204" s="38"/>
      <c r="I204" s="38"/>
      <c r="J204" s="40"/>
      <c r="K204" s="66"/>
      <c r="L204" s="43"/>
    </row>
    <row r="205" spans="1:12" ht="7.5" customHeight="1" x14ac:dyDescent="0.25">
      <c r="A205" s="49"/>
      <c r="B205" s="43"/>
      <c r="C205" s="43"/>
      <c r="D205" s="43"/>
      <c r="E205" s="43"/>
      <c r="F205" s="43"/>
      <c r="G205" s="65"/>
      <c r="H205" s="37"/>
      <c r="I205" s="37"/>
      <c r="J205" s="35"/>
      <c r="K205" s="66"/>
      <c r="L205" s="43"/>
    </row>
    <row r="206" spans="1:12" x14ac:dyDescent="0.25">
      <c r="A206" s="44" t="s">
        <v>80</v>
      </c>
      <c r="B206" s="8" t="s">
        <v>5</v>
      </c>
      <c r="C206" s="21">
        <f>C207+C208+C209+C210</f>
        <v>0</v>
      </c>
      <c r="D206" s="21">
        <f t="shared" ref="D206:K206" si="82">D207+D208+D209+D210</f>
        <v>0</v>
      </c>
      <c r="E206" s="21">
        <f t="shared" si="82"/>
        <v>0</v>
      </c>
      <c r="F206" s="21">
        <f>F207+F208+F209+F210</f>
        <v>0</v>
      </c>
      <c r="G206" s="21">
        <f t="shared" si="82"/>
        <v>0</v>
      </c>
      <c r="H206" s="39">
        <f t="shared" si="82"/>
        <v>0</v>
      </c>
      <c r="I206" s="39">
        <f t="shared" si="82"/>
        <v>0</v>
      </c>
      <c r="J206" s="39">
        <f t="shared" si="82"/>
        <v>0</v>
      </c>
      <c r="K206" s="21">
        <f t="shared" si="82"/>
        <v>0</v>
      </c>
      <c r="L206" s="8">
        <f t="shared" ref="L206:L214" si="83">C206+G206+K206</f>
        <v>0</v>
      </c>
    </row>
    <row r="207" spans="1:12" ht="30" x14ac:dyDescent="0.25">
      <c r="A207" s="45"/>
      <c r="B207" s="8" t="s">
        <v>6</v>
      </c>
      <c r="C207" s="8"/>
      <c r="D207" s="8"/>
      <c r="E207" s="8"/>
      <c r="F207" s="8"/>
      <c r="G207" s="8"/>
      <c r="H207" s="8"/>
      <c r="I207" s="8"/>
      <c r="J207" s="8"/>
      <c r="K207" s="8"/>
      <c r="L207" s="8">
        <f t="shared" si="83"/>
        <v>0</v>
      </c>
    </row>
    <row r="208" spans="1:12" ht="30" x14ac:dyDescent="0.25">
      <c r="A208" s="45"/>
      <c r="B208" s="8" t="s">
        <v>17</v>
      </c>
      <c r="C208" s="8"/>
      <c r="D208" s="8"/>
      <c r="E208" s="8"/>
      <c r="F208" s="8"/>
      <c r="G208" s="8"/>
      <c r="H208" s="8"/>
      <c r="I208" s="8"/>
      <c r="J208" s="8"/>
      <c r="K208" s="8"/>
      <c r="L208" s="8">
        <f t="shared" si="83"/>
        <v>0</v>
      </c>
    </row>
    <row r="209" spans="1:12" x14ac:dyDescent="0.25">
      <c r="A209" s="45"/>
      <c r="B209" s="8" t="s">
        <v>7</v>
      </c>
      <c r="C209" s="21">
        <f>D209+E209</f>
        <v>0</v>
      </c>
      <c r="D209" s="21"/>
      <c r="E209" s="21"/>
      <c r="F209" s="21"/>
      <c r="G209" s="8"/>
      <c r="H209" s="8"/>
      <c r="I209" s="8"/>
      <c r="J209" s="8"/>
      <c r="K209" s="8"/>
      <c r="L209" s="8">
        <f t="shared" si="83"/>
        <v>0</v>
      </c>
    </row>
    <row r="210" spans="1:12" x14ac:dyDescent="0.25">
      <c r="A210" s="46"/>
      <c r="B210" s="8" t="s">
        <v>8</v>
      </c>
      <c r="C210" s="8">
        <f>D210+E210+F210</f>
        <v>0</v>
      </c>
      <c r="D210" s="8">
        <v>0</v>
      </c>
      <c r="E210" s="8"/>
      <c r="F210" s="8"/>
      <c r="G210" s="8"/>
      <c r="H210" s="8"/>
      <c r="I210" s="8"/>
      <c r="J210" s="8"/>
      <c r="K210" s="8"/>
      <c r="L210" s="8">
        <f t="shared" si="83"/>
        <v>0</v>
      </c>
    </row>
    <row r="211" spans="1:12" x14ac:dyDescent="0.25">
      <c r="A211" s="14" t="s">
        <v>40</v>
      </c>
      <c r="B211" s="8" t="s">
        <v>5</v>
      </c>
      <c r="C211" s="8">
        <f>C217</f>
        <v>100</v>
      </c>
      <c r="D211" s="8">
        <f t="shared" ref="D211:K211" si="84">D217</f>
        <v>0</v>
      </c>
      <c r="E211" s="8">
        <f t="shared" si="84"/>
        <v>50</v>
      </c>
      <c r="F211" s="8">
        <f t="shared" si="84"/>
        <v>50</v>
      </c>
      <c r="G211" s="8">
        <f t="shared" si="84"/>
        <v>150</v>
      </c>
      <c r="H211" s="8">
        <f t="shared" si="84"/>
        <v>50</v>
      </c>
      <c r="I211" s="8">
        <f t="shared" si="84"/>
        <v>50</v>
      </c>
      <c r="J211" s="8">
        <f t="shared" si="84"/>
        <v>50</v>
      </c>
      <c r="K211" s="8">
        <f t="shared" si="84"/>
        <v>50</v>
      </c>
      <c r="L211" s="8">
        <f t="shared" si="83"/>
        <v>300</v>
      </c>
    </row>
    <row r="212" spans="1:12" ht="30" x14ac:dyDescent="0.25">
      <c r="A212" s="11" t="s">
        <v>41</v>
      </c>
      <c r="B212" s="8" t="s">
        <v>6</v>
      </c>
      <c r="C212" s="8">
        <f>C218</f>
        <v>0</v>
      </c>
      <c r="D212" s="8">
        <f t="shared" ref="D212:K212" si="85">D218</f>
        <v>0</v>
      </c>
      <c r="E212" s="8">
        <f t="shared" si="85"/>
        <v>0</v>
      </c>
      <c r="F212" s="8">
        <f t="shared" si="85"/>
        <v>0</v>
      </c>
      <c r="G212" s="8">
        <f t="shared" si="85"/>
        <v>0</v>
      </c>
      <c r="H212" s="8">
        <f t="shared" si="85"/>
        <v>0</v>
      </c>
      <c r="I212" s="8">
        <f t="shared" si="85"/>
        <v>0</v>
      </c>
      <c r="J212" s="8">
        <f t="shared" si="85"/>
        <v>0</v>
      </c>
      <c r="K212" s="8">
        <f t="shared" si="85"/>
        <v>0</v>
      </c>
      <c r="L212" s="8">
        <f t="shared" si="83"/>
        <v>0</v>
      </c>
    </row>
    <row r="213" spans="1:12" ht="30" x14ac:dyDescent="0.25">
      <c r="A213" s="11"/>
      <c r="B213" s="8" t="s">
        <v>17</v>
      </c>
      <c r="C213" s="8">
        <f>C219</f>
        <v>0</v>
      </c>
      <c r="D213" s="8">
        <f t="shared" ref="D213:K213" si="86">D219</f>
        <v>0</v>
      </c>
      <c r="E213" s="8">
        <f t="shared" si="86"/>
        <v>0</v>
      </c>
      <c r="F213" s="8">
        <f t="shared" si="86"/>
        <v>0</v>
      </c>
      <c r="G213" s="8">
        <f t="shared" si="86"/>
        <v>0</v>
      </c>
      <c r="H213" s="8">
        <f t="shared" si="86"/>
        <v>0</v>
      </c>
      <c r="I213" s="8">
        <f t="shared" si="86"/>
        <v>0</v>
      </c>
      <c r="J213" s="8">
        <f t="shared" si="86"/>
        <v>0</v>
      </c>
      <c r="K213" s="8">
        <f t="shared" si="86"/>
        <v>0</v>
      </c>
      <c r="L213" s="8">
        <f t="shared" si="83"/>
        <v>0</v>
      </c>
    </row>
    <row r="214" spans="1:12" x14ac:dyDescent="0.25">
      <c r="A214" s="12"/>
      <c r="B214" s="43" t="s">
        <v>7</v>
      </c>
      <c r="C214" s="62">
        <f>C220</f>
        <v>100</v>
      </c>
      <c r="D214" s="62">
        <f t="shared" ref="D214:K214" si="87">D220</f>
        <v>0</v>
      </c>
      <c r="E214" s="62">
        <f t="shared" si="87"/>
        <v>50</v>
      </c>
      <c r="F214" s="62">
        <f t="shared" si="87"/>
        <v>50</v>
      </c>
      <c r="G214" s="62">
        <f t="shared" si="87"/>
        <v>150</v>
      </c>
      <c r="H214" s="62">
        <f t="shared" si="87"/>
        <v>50</v>
      </c>
      <c r="I214" s="62">
        <f t="shared" si="87"/>
        <v>50</v>
      </c>
      <c r="J214" s="62">
        <f t="shared" si="87"/>
        <v>50</v>
      </c>
      <c r="K214" s="62">
        <f t="shared" si="87"/>
        <v>50</v>
      </c>
      <c r="L214" s="60">
        <f t="shared" si="83"/>
        <v>300</v>
      </c>
    </row>
    <row r="215" spans="1:12" x14ac:dyDescent="0.25">
      <c r="A215" s="12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61"/>
    </row>
    <row r="216" spans="1:12" x14ac:dyDescent="0.25">
      <c r="A216" s="13"/>
      <c r="B216" s="8" t="s">
        <v>8</v>
      </c>
      <c r="C216" s="8">
        <f>C221</f>
        <v>0</v>
      </c>
      <c r="D216" s="8">
        <f t="shared" ref="D216:K216" si="88">D221</f>
        <v>0</v>
      </c>
      <c r="E216" s="8">
        <f t="shared" si="88"/>
        <v>0</v>
      </c>
      <c r="F216" s="8">
        <f t="shared" si="88"/>
        <v>0</v>
      </c>
      <c r="G216" s="8">
        <f t="shared" si="88"/>
        <v>0</v>
      </c>
      <c r="H216" s="8">
        <f t="shared" si="88"/>
        <v>0</v>
      </c>
      <c r="I216" s="8">
        <f t="shared" si="88"/>
        <v>0</v>
      </c>
      <c r="J216" s="8">
        <f t="shared" si="88"/>
        <v>0</v>
      </c>
      <c r="K216" s="8">
        <f t="shared" si="88"/>
        <v>0</v>
      </c>
      <c r="L216" s="8">
        <f t="shared" ref="L216:L221" si="89">C216+G216+K216</f>
        <v>0</v>
      </c>
    </row>
    <row r="217" spans="1:12" x14ac:dyDescent="0.25">
      <c r="A217" s="44" t="s">
        <v>93</v>
      </c>
      <c r="B217" s="8" t="s">
        <v>5</v>
      </c>
      <c r="C217" s="8">
        <f>D217+E217+F217</f>
        <v>100</v>
      </c>
      <c r="D217" s="21">
        <f>D218+D219+D220+D221</f>
        <v>0</v>
      </c>
      <c r="E217" s="21">
        <f t="shared" ref="E217:K217" si="90">E218+E219+E220+E221</f>
        <v>50</v>
      </c>
      <c r="F217" s="21">
        <f t="shared" si="90"/>
        <v>50</v>
      </c>
      <c r="G217" s="21">
        <f t="shared" si="90"/>
        <v>150</v>
      </c>
      <c r="H217" s="21">
        <f t="shared" si="90"/>
        <v>50</v>
      </c>
      <c r="I217" s="21">
        <f t="shared" si="90"/>
        <v>50</v>
      </c>
      <c r="J217" s="21">
        <f t="shared" si="90"/>
        <v>50</v>
      </c>
      <c r="K217" s="21">
        <f t="shared" si="90"/>
        <v>50</v>
      </c>
      <c r="L217" s="8">
        <f t="shared" si="89"/>
        <v>300</v>
      </c>
    </row>
    <row r="218" spans="1:12" ht="30" x14ac:dyDescent="0.25">
      <c r="A218" s="45"/>
      <c r="B218" s="8" t="s">
        <v>6</v>
      </c>
      <c r="C218" s="8">
        <f>D218+E218+F218</f>
        <v>0</v>
      </c>
      <c r="D218" s="8"/>
      <c r="E218" s="8"/>
      <c r="F218" s="8"/>
      <c r="G218" s="8"/>
      <c r="H218" s="8"/>
      <c r="I218" s="8"/>
      <c r="J218" s="8"/>
      <c r="K218" s="8"/>
      <c r="L218" s="8">
        <f t="shared" si="89"/>
        <v>0</v>
      </c>
    </row>
    <row r="219" spans="1:12" ht="30" x14ac:dyDescent="0.25">
      <c r="A219" s="45"/>
      <c r="B219" s="8" t="s">
        <v>17</v>
      </c>
      <c r="C219" s="8">
        <f>D219+E219+F219</f>
        <v>0</v>
      </c>
      <c r="D219" s="8"/>
      <c r="E219" s="8"/>
      <c r="F219" s="8"/>
      <c r="G219" s="8"/>
      <c r="H219" s="8"/>
      <c r="I219" s="8"/>
      <c r="J219" s="8"/>
      <c r="K219" s="8"/>
      <c r="L219" s="8">
        <f t="shared" si="89"/>
        <v>0</v>
      </c>
    </row>
    <row r="220" spans="1:12" x14ac:dyDescent="0.25">
      <c r="A220" s="45"/>
      <c r="B220" s="8" t="s">
        <v>7</v>
      </c>
      <c r="C220" s="8">
        <f>D220+E220+F220</f>
        <v>100</v>
      </c>
      <c r="D220" s="21">
        <v>0</v>
      </c>
      <c r="E220" s="21">
        <v>50</v>
      </c>
      <c r="F220" s="8">
        <v>50</v>
      </c>
      <c r="G220" s="8">
        <f>H220+I220+J220</f>
        <v>150</v>
      </c>
      <c r="H220" s="8">
        <v>50</v>
      </c>
      <c r="I220" s="8">
        <v>50</v>
      </c>
      <c r="J220" s="8">
        <v>50</v>
      </c>
      <c r="K220" s="8">
        <v>50</v>
      </c>
      <c r="L220" s="8">
        <f t="shared" si="89"/>
        <v>300</v>
      </c>
    </row>
    <row r="221" spans="1:12" x14ac:dyDescent="0.25">
      <c r="A221" s="46"/>
      <c r="B221" s="8" t="s">
        <v>8</v>
      </c>
      <c r="C221" s="8">
        <f>D221+E221+F221</f>
        <v>0</v>
      </c>
      <c r="D221" s="8"/>
      <c r="E221" s="8"/>
      <c r="F221" s="8"/>
      <c r="G221" s="8"/>
      <c r="H221" s="8"/>
      <c r="I221" s="8"/>
      <c r="J221" s="8"/>
      <c r="K221" s="8"/>
      <c r="L221" s="8">
        <f t="shared" si="89"/>
        <v>0</v>
      </c>
    </row>
    <row r="222" spans="1:12" x14ac:dyDescent="0.25">
      <c r="A222" s="14" t="s">
        <v>42</v>
      </c>
      <c r="B222" s="43" t="s">
        <v>5</v>
      </c>
      <c r="C222" s="62">
        <f>C236</f>
        <v>134240</v>
      </c>
      <c r="D222" s="62">
        <f t="shared" ref="D222:L222" si="91">D236</f>
        <v>0</v>
      </c>
      <c r="E222" s="62">
        <f t="shared" si="91"/>
        <v>59240</v>
      </c>
      <c r="F222" s="62">
        <f t="shared" si="91"/>
        <v>75000</v>
      </c>
      <c r="G222" s="62">
        <f t="shared" si="91"/>
        <v>20300</v>
      </c>
      <c r="H222" s="62">
        <f t="shared" si="91"/>
        <v>20000</v>
      </c>
      <c r="I222" s="62">
        <f t="shared" si="91"/>
        <v>300</v>
      </c>
      <c r="J222" s="62">
        <f t="shared" si="91"/>
        <v>0</v>
      </c>
      <c r="K222" s="62">
        <f t="shared" si="91"/>
        <v>0</v>
      </c>
      <c r="L222" s="62">
        <f t="shared" si="91"/>
        <v>154540</v>
      </c>
    </row>
    <row r="223" spans="1:12" x14ac:dyDescent="0.25">
      <c r="A223" s="45" t="s">
        <v>57</v>
      </c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</row>
    <row r="224" spans="1:12" ht="30" x14ac:dyDescent="0.25">
      <c r="A224" s="48"/>
      <c r="B224" s="8" t="s">
        <v>6</v>
      </c>
      <c r="C224" s="8">
        <f>C230+C238</f>
        <v>0</v>
      </c>
      <c r="D224" s="8">
        <f t="shared" ref="D224:L224" si="92">D230+D238</f>
        <v>0</v>
      </c>
      <c r="E224" s="8">
        <f t="shared" si="92"/>
        <v>0</v>
      </c>
      <c r="F224" s="8">
        <f t="shared" si="92"/>
        <v>0</v>
      </c>
      <c r="G224" s="8">
        <f t="shared" si="92"/>
        <v>9600</v>
      </c>
      <c r="H224" s="8">
        <f t="shared" si="92"/>
        <v>9600</v>
      </c>
      <c r="I224" s="8">
        <f t="shared" si="92"/>
        <v>0</v>
      </c>
      <c r="J224" s="8">
        <f t="shared" si="92"/>
        <v>0</v>
      </c>
      <c r="K224" s="8">
        <f t="shared" si="92"/>
        <v>0</v>
      </c>
      <c r="L224" s="8">
        <f t="shared" si="92"/>
        <v>9600</v>
      </c>
    </row>
    <row r="225" spans="1:12" ht="30" x14ac:dyDescent="0.25">
      <c r="A225" s="48"/>
      <c r="B225" s="8" t="s">
        <v>17</v>
      </c>
      <c r="C225" s="8">
        <f>C231</f>
        <v>33540</v>
      </c>
      <c r="D225" s="8">
        <f t="shared" ref="D225:L225" si="93">D231</f>
        <v>0</v>
      </c>
      <c r="E225" s="8">
        <f t="shared" si="93"/>
        <v>0</v>
      </c>
      <c r="F225" s="8">
        <f t="shared" si="93"/>
        <v>0</v>
      </c>
      <c r="G225" s="8">
        <f t="shared" si="93"/>
        <v>0</v>
      </c>
      <c r="H225" s="8">
        <f t="shared" si="93"/>
        <v>0</v>
      </c>
      <c r="I225" s="8">
        <f t="shared" si="93"/>
        <v>0</v>
      </c>
      <c r="J225" s="8">
        <f t="shared" si="93"/>
        <v>0</v>
      </c>
      <c r="K225" s="8">
        <f t="shared" si="93"/>
        <v>0</v>
      </c>
      <c r="L225" s="8">
        <f t="shared" si="93"/>
        <v>33540</v>
      </c>
    </row>
    <row r="226" spans="1:12" x14ac:dyDescent="0.25">
      <c r="A226" s="48"/>
      <c r="B226" s="8" t="s">
        <v>7</v>
      </c>
      <c r="C226" s="8">
        <f>C233</f>
        <v>0</v>
      </c>
      <c r="D226" s="8">
        <f t="shared" ref="D226:L226" si="94">D233</f>
        <v>0</v>
      </c>
      <c r="E226" s="8">
        <f t="shared" si="94"/>
        <v>0</v>
      </c>
      <c r="F226" s="8">
        <f t="shared" si="94"/>
        <v>0</v>
      </c>
      <c r="G226" s="8">
        <f t="shared" si="94"/>
        <v>0</v>
      </c>
      <c r="H226" s="8">
        <f t="shared" si="94"/>
        <v>0</v>
      </c>
      <c r="I226" s="8">
        <f t="shared" si="94"/>
        <v>0</v>
      </c>
      <c r="J226" s="8">
        <f t="shared" si="94"/>
        <v>0</v>
      </c>
      <c r="K226" s="8">
        <f t="shared" si="94"/>
        <v>0</v>
      </c>
      <c r="L226" s="8">
        <f t="shared" si="94"/>
        <v>0</v>
      </c>
    </row>
    <row r="227" spans="1:12" x14ac:dyDescent="0.25">
      <c r="A227" s="48"/>
      <c r="B227" s="43" t="s">
        <v>8</v>
      </c>
      <c r="C227" s="43">
        <f>C241</f>
        <v>100700</v>
      </c>
      <c r="D227" s="43">
        <f t="shared" ref="D227:K227" si="95">D241</f>
        <v>0</v>
      </c>
      <c r="E227" s="43">
        <f t="shared" si="95"/>
        <v>25700</v>
      </c>
      <c r="F227" s="43">
        <f t="shared" si="95"/>
        <v>75000</v>
      </c>
      <c r="G227" s="43">
        <f t="shared" si="95"/>
        <v>8300</v>
      </c>
      <c r="H227" s="43">
        <f t="shared" si="95"/>
        <v>8000</v>
      </c>
      <c r="I227" s="43">
        <f t="shared" si="95"/>
        <v>300</v>
      </c>
      <c r="J227" s="43">
        <f t="shared" si="95"/>
        <v>0</v>
      </c>
      <c r="K227" s="43">
        <f t="shared" si="95"/>
        <v>0</v>
      </c>
      <c r="L227" s="43">
        <f>C227+G227+K227</f>
        <v>109000</v>
      </c>
    </row>
    <row r="228" spans="1:12" x14ac:dyDescent="0.25">
      <c r="A228" s="49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</row>
    <row r="229" spans="1:12" x14ac:dyDescent="0.25">
      <c r="A229" s="44" t="s">
        <v>80</v>
      </c>
      <c r="B229" s="8" t="s">
        <v>5</v>
      </c>
      <c r="C229" s="8">
        <f t="shared" ref="C229:K229" si="96">C231+C235+C230+C233</f>
        <v>134240</v>
      </c>
      <c r="D229" s="8">
        <f t="shared" si="96"/>
        <v>0</v>
      </c>
      <c r="E229" s="8">
        <f t="shared" si="96"/>
        <v>25700</v>
      </c>
      <c r="F229" s="8">
        <f t="shared" si="96"/>
        <v>75000</v>
      </c>
      <c r="G229" s="8">
        <f t="shared" si="96"/>
        <v>8300</v>
      </c>
      <c r="H229" s="8">
        <f t="shared" si="96"/>
        <v>8000</v>
      </c>
      <c r="I229" s="8">
        <f t="shared" si="96"/>
        <v>300</v>
      </c>
      <c r="J229" s="8">
        <f t="shared" si="96"/>
        <v>0</v>
      </c>
      <c r="K229" s="8">
        <f t="shared" si="96"/>
        <v>0</v>
      </c>
      <c r="L229" s="8">
        <f>C229+G229+K229</f>
        <v>142540</v>
      </c>
    </row>
    <row r="230" spans="1:12" ht="30" x14ac:dyDescent="0.25">
      <c r="A230" s="45"/>
      <c r="B230" s="8" t="s">
        <v>6</v>
      </c>
      <c r="C230" s="8"/>
      <c r="D230" s="8"/>
      <c r="E230" s="8"/>
      <c r="F230" s="8"/>
      <c r="G230" s="8"/>
      <c r="H230" s="8"/>
      <c r="I230" s="8"/>
      <c r="J230" s="8"/>
      <c r="K230" s="8"/>
      <c r="L230" s="8"/>
    </row>
    <row r="231" spans="1:12" x14ac:dyDescent="0.25">
      <c r="A231" s="45"/>
      <c r="B231" s="43" t="s">
        <v>17</v>
      </c>
      <c r="C231" s="43">
        <f>C239</f>
        <v>33540</v>
      </c>
      <c r="D231" s="43">
        <f>D239</f>
        <v>0</v>
      </c>
      <c r="E231" s="43"/>
      <c r="F231" s="43"/>
      <c r="G231" s="43"/>
      <c r="H231" s="8"/>
      <c r="I231" s="8"/>
      <c r="J231" s="8"/>
      <c r="K231" s="43"/>
      <c r="L231" s="43">
        <f>C231+H231+K231</f>
        <v>33540</v>
      </c>
    </row>
    <row r="232" spans="1:12" x14ac:dyDescent="0.25">
      <c r="A232" s="45"/>
      <c r="B232" s="43"/>
      <c r="C232" s="43"/>
      <c r="D232" s="43"/>
      <c r="E232" s="43"/>
      <c r="F232" s="43"/>
      <c r="G232" s="43"/>
      <c r="H232" s="8"/>
      <c r="I232" s="8"/>
      <c r="J232" s="8"/>
      <c r="K232" s="43"/>
      <c r="L232" s="43"/>
    </row>
    <row r="233" spans="1:12" x14ac:dyDescent="0.25">
      <c r="A233" s="45"/>
      <c r="B233" s="43" t="s">
        <v>7</v>
      </c>
      <c r="C233" s="43"/>
      <c r="D233" s="43"/>
      <c r="E233" s="43"/>
      <c r="F233" s="43"/>
      <c r="G233" s="43"/>
      <c r="H233" s="8"/>
      <c r="I233" s="8"/>
      <c r="J233" s="8"/>
      <c r="K233" s="43"/>
      <c r="L233" s="43"/>
    </row>
    <row r="234" spans="1:12" x14ac:dyDescent="0.25">
      <c r="A234" s="45"/>
      <c r="B234" s="43"/>
      <c r="C234" s="43"/>
      <c r="D234" s="43"/>
      <c r="E234" s="43"/>
      <c r="F234" s="43"/>
      <c r="G234" s="43"/>
      <c r="H234" s="8"/>
      <c r="I234" s="8"/>
      <c r="J234" s="8"/>
      <c r="K234" s="43"/>
      <c r="L234" s="43"/>
    </row>
    <row r="235" spans="1:12" x14ac:dyDescent="0.25">
      <c r="A235" s="46"/>
      <c r="B235" s="8" t="s">
        <v>8</v>
      </c>
      <c r="C235" s="8">
        <f>C241</f>
        <v>100700</v>
      </c>
      <c r="D235" s="8">
        <f t="shared" ref="D235:L235" si="97">D241</f>
        <v>0</v>
      </c>
      <c r="E235" s="8">
        <f t="shared" si="97"/>
        <v>25700</v>
      </c>
      <c r="F235" s="8">
        <f t="shared" si="97"/>
        <v>75000</v>
      </c>
      <c r="G235" s="8">
        <f t="shared" si="97"/>
        <v>8300</v>
      </c>
      <c r="H235" s="8">
        <f t="shared" si="97"/>
        <v>8000</v>
      </c>
      <c r="I235" s="8">
        <f t="shared" si="97"/>
        <v>300</v>
      </c>
      <c r="J235" s="8">
        <f t="shared" si="97"/>
        <v>0</v>
      </c>
      <c r="K235" s="8">
        <f t="shared" si="97"/>
        <v>0</v>
      </c>
      <c r="L235" s="8">
        <f t="shared" si="97"/>
        <v>109000</v>
      </c>
    </row>
    <row r="236" spans="1:12" x14ac:dyDescent="0.25">
      <c r="A236" s="44" t="s">
        <v>81</v>
      </c>
      <c r="B236" s="43" t="s">
        <v>5</v>
      </c>
      <c r="C236" s="62">
        <f>C238+C239+C240+C241</f>
        <v>134240</v>
      </c>
      <c r="D236" s="62">
        <f t="shared" ref="D236:K236" si="98">D238+D239+D240+D241</f>
        <v>0</v>
      </c>
      <c r="E236" s="43">
        <f t="shared" si="98"/>
        <v>59240</v>
      </c>
      <c r="F236" s="43">
        <f t="shared" si="98"/>
        <v>75000</v>
      </c>
      <c r="G236" s="43">
        <f t="shared" si="98"/>
        <v>20300</v>
      </c>
      <c r="H236" s="43">
        <f t="shared" si="98"/>
        <v>20000</v>
      </c>
      <c r="I236" s="43">
        <f t="shared" si="98"/>
        <v>300</v>
      </c>
      <c r="J236" s="43">
        <f t="shared" si="98"/>
        <v>0</v>
      </c>
      <c r="K236" s="43">
        <f t="shared" si="98"/>
        <v>0</v>
      </c>
      <c r="L236" s="62">
        <f>C236+G236+K236</f>
        <v>154540</v>
      </c>
    </row>
    <row r="237" spans="1:12" ht="48" customHeight="1" x14ac:dyDescent="0.25">
      <c r="A237" s="45"/>
      <c r="B237" s="43"/>
      <c r="C237" s="62"/>
      <c r="D237" s="62"/>
      <c r="E237" s="43"/>
      <c r="F237" s="43"/>
      <c r="G237" s="43"/>
      <c r="H237" s="43"/>
      <c r="I237" s="43"/>
      <c r="J237" s="43"/>
      <c r="K237" s="43"/>
      <c r="L237" s="43"/>
    </row>
    <row r="238" spans="1:12" ht="86.25" customHeight="1" x14ac:dyDescent="0.25">
      <c r="A238" s="45"/>
      <c r="B238" s="8" t="s">
        <v>6</v>
      </c>
      <c r="C238" s="8">
        <f>D238+E238+F238</f>
        <v>0</v>
      </c>
      <c r="D238" s="8"/>
      <c r="E238" s="8"/>
      <c r="F238" s="8"/>
      <c r="G238" s="8">
        <v>9600</v>
      </c>
      <c r="H238" s="8">
        <v>9600</v>
      </c>
      <c r="I238" s="8"/>
      <c r="J238" s="8"/>
      <c r="K238" s="8"/>
      <c r="L238" s="21">
        <f t="shared" ref="L238:L246" si="99">C238+G238+K238</f>
        <v>9600</v>
      </c>
    </row>
    <row r="239" spans="1:12" ht="99.75" customHeight="1" x14ac:dyDescent="0.25">
      <c r="A239" s="45"/>
      <c r="B239" s="8" t="s">
        <v>17</v>
      </c>
      <c r="C239" s="8">
        <f>D239+E239+F239</f>
        <v>33540</v>
      </c>
      <c r="D239" s="8"/>
      <c r="E239" s="8">
        <v>33540</v>
      </c>
      <c r="F239" s="8"/>
      <c r="G239" s="8">
        <v>2400</v>
      </c>
      <c r="H239" s="8">
        <v>2400</v>
      </c>
      <c r="I239" s="8"/>
      <c r="J239" s="8"/>
      <c r="K239" s="8"/>
      <c r="L239" s="8">
        <f t="shared" si="99"/>
        <v>35940</v>
      </c>
    </row>
    <row r="240" spans="1:12" ht="118.5" customHeight="1" x14ac:dyDescent="0.25">
      <c r="A240" s="45"/>
      <c r="B240" s="8" t="s">
        <v>7</v>
      </c>
      <c r="C240" s="8">
        <f>D240+E240+F240</f>
        <v>0</v>
      </c>
      <c r="D240" s="8"/>
      <c r="E240" s="8"/>
      <c r="F240" s="8"/>
      <c r="G240" s="8"/>
      <c r="H240" s="8"/>
      <c r="I240" s="8"/>
      <c r="J240" s="8"/>
      <c r="K240" s="8"/>
      <c r="L240" s="21">
        <f t="shared" si="99"/>
        <v>0</v>
      </c>
    </row>
    <row r="241" spans="1:12" ht="149.25" customHeight="1" x14ac:dyDescent="0.25">
      <c r="A241" s="46"/>
      <c r="B241" s="8" t="s">
        <v>8</v>
      </c>
      <c r="C241" s="8">
        <f>D241+E241+F241</f>
        <v>100700</v>
      </c>
      <c r="D241" s="21"/>
      <c r="E241" s="8">
        <v>25700</v>
      </c>
      <c r="F241" s="8">
        <v>75000</v>
      </c>
      <c r="G241" s="8">
        <v>8300</v>
      </c>
      <c r="H241" s="8">
        <v>8000</v>
      </c>
      <c r="I241" s="8">
        <v>300</v>
      </c>
      <c r="J241" s="8"/>
      <c r="K241" s="8"/>
      <c r="L241" s="8">
        <f t="shared" si="99"/>
        <v>109000</v>
      </c>
    </row>
    <row r="242" spans="1:12" x14ac:dyDescent="0.25">
      <c r="A242" s="14" t="s">
        <v>43</v>
      </c>
      <c r="B242" s="8" t="s">
        <v>5</v>
      </c>
      <c r="C242" s="24">
        <f t="shared" ref="C242:K242" si="100">C247+C252</f>
        <v>297515.98</v>
      </c>
      <c r="D242" s="24">
        <f t="shared" si="100"/>
        <v>0</v>
      </c>
      <c r="E242" s="24">
        <f t="shared" si="100"/>
        <v>145349.88</v>
      </c>
      <c r="F242" s="24">
        <f>F247+F252</f>
        <v>152166.1</v>
      </c>
      <c r="G242" s="24">
        <f t="shared" si="100"/>
        <v>374775.61</v>
      </c>
      <c r="H242" s="24">
        <f t="shared" si="100"/>
        <v>124179.47</v>
      </c>
      <c r="I242" s="24">
        <f t="shared" si="100"/>
        <v>125298.06999999999</v>
      </c>
      <c r="J242" s="24">
        <f t="shared" si="100"/>
        <v>125298.06999999999</v>
      </c>
      <c r="K242" s="24">
        <f t="shared" si="100"/>
        <v>125298.06999999999</v>
      </c>
      <c r="L242" s="8">
        <f t="shared" si="99"/>
        <v>797589.65999999992</v>
      </c>
    </row>
    <row r="243" spans="1:12" ht="30" x14ac:dyDescent="0.25">
      <c r="A243" s="45" t="s">
        <v>70</v>
      </c>
      <c r="B243" s="8" t="s">
        <v>6</v>
      </c>
      <c r="C243" s="24">
        <f t="shared" ref="C243:K243" si="101">C248+C253</f>
        <v>177650.95</v>
      </c>
      <c r="D243" s="24">
        <f t="shared" si="101"/>
        <v>0</v>
      </c>
      <c r="E243" s="24">
        <f t="shared" si="101"/>
        <v>90335.99</v>
      </c>
      <c r="F243" s="24">
        <f t="shared" si="101"/>
        <v>87314.96</v>
      </c>
      <c r="G243" s="24">
        <f t="shared" si="101"/>
        <v>244934.09999999998</v>
      </c>
      <c r="H243" s="24">
        <f t="shared" si="101"/>
        <v>81644.7</v>
      </c>
      <c r="I243" s="24">
        <f t="shared" si="101"/>
        <v>81644.7</v>
      </c>
      <c r="J243" s="24">
        <f t="shared" si="101"/>
        <v>81644.7</v>
      </c>
      <c r="K243" s="24">
        <f t="shared" si="101"/>
        <v>81644.7</v>
      </c>
      <c r="L243" s="8">
        <f t="shared" si="99"/>
        <v>504229.75</v>
      </c>
    </row>
    <row r="244" spans="1:12" ht="30" x14ac:dyDescent="0.25">
      <c r="A244" s="48"/>
      <c r="B244" s="8" t="s">
        <v>17</v>
      </c>
      <c r="C244" s="24">
        <f t="shared" ref="C244:K244" si="102">C249+C254</f>
        <v>45330.93</v>
      </c>
      <c r="D244" s="24">
        <f t="shared" si="102"/>
        <v>0</v>
      </c>
      <c r="E244" s="24">
        <f t="shared" si="102"/>
        <v>22829.79</v>
      </c>
      <c r="F244" s="24">
        <f t="shared" si="102"/>
        <v>22501.14</v>
      </c>
      <c r="G244" s="24">
        <f t="shared" si="102"/>
        <v>69391.509999999995</v>
      </c>
      <c r="H244" s="24">
        <f t="shared" si="102"/>
        <v>22384.77</v>
      </c>
      <c r="I244" s="24">
        <f t="shared" si="102"/>
        <v>23503.37</v>
      </c>
      <c r="J244" s="24">
        <f t="shared" si="102"/>
        <v>23503.37</v>
      </c>
      <c r="K244" s="24">
        <f t="shared" si="102"/>
        <v>23503.37</v>
      </c>
      <c r="L244" s="8">
        <f t="shared" si="99"/>
        <v>138225.81</v>
      </c>
    </row>
    <row r="245" spans="1:12" x14ac:dyDescent="0.25">
      <c r="A245" s="48"/>
      <c r="B245" s="8" t="s">
        <v>7</v>
      </c>
      <c r="C245" s="24">
        <f t="shared" ref="C245:K246" si="103">C250+C255</f>
        <v>20</v>
      </c>
      <c r="D245" s="24">
        <f t="shared" si="103"/>
        <v>0</v>
      </c>
      <c r="E245" s="24">
        <f t="shared" si="103"/>
        <v>10</v>
      </c>
      <c r="F245" s="24">
        <f t="shared" si="103"/>
        <v>10</v>
      </c>
      <c r="G245" s="24">
        <f t="shared" si="103"/>
        <v>30</v>
      </c>
      <c r="H245" s="24">
        <f t="shared" si="103"/>
        <v>10</v>
      </c>
      <c r="I245" s="24">
        <f t="shared" si="103"/>
        <v>10</v>
      </c>
      <c r="J245" s="24">
        <f t="shared" si="103"/>
        <v>10</v>
      </c>
      <c r="K245" s="24">
        <f t="shared" si="103"/>
        <v>10</v>
      </c>
      <c r="L245" s="8">
        <f t="shared" si="99"/>
        <v>60</v>
      </c>
    </row>
    <row r="246" spans="1:12" x14ac:dyDescent="0.25">
      <c r="A246" s="49"/>
      <c r="B246" s="8" t="s">
        <v>8</v>
      </c>
      <c r="C246" s="24">
        <f t="shared" si="103"/>
        <v>74514.100000000006</v>
      </c>
      <c r="D246" s="24">
        <f>D257</f>
        <v>0</v>
      </c>
      <c r="E246" s="24">
        <f t="shared" si="103"/>
        <v>32174.1</v>
      </c>
      <c r="F246" s="24">
        <f t="shared" si="103"/>
        <v>42340</v>
      </c>
      <c r="G246" s="24">
        <f t="shared" si="103"/>
        <v>60420</v>
      </c>
      <c r="H246" s="24">
        <f t="shared" si="103"/>
        <v>20140</v>
      </c>
      <c r="I246" s="24">
        <f t="shared" si="103"/>
        <v>20140</v>
      </c>
      <c r="J246" s="24">
        <f t="shared" si="103"/>
        <v>20140</v>
      </c>
      <c r="K246" s="24">
        <f t="shared" si="103"/>
        <v>20140</v>
      </c>
      <c r="L246" s="8">
        <f t="shared" si="99"/>
        <v>155074.1</v>
      </c>
    </row>
    <row r="247" spans="1:12" x14ac:dyDescent="0.25">
      <c r="A247" s="44" t="s">
        <v>84</v>
      </c>
      <c r="B247" s="8" t="s">
        <v>5</v>
      </c>
      <c r="C247" s="8">
        <f>D247+E247+F247</f>
        <v>297515.98</v>
      </c>
      <c r="D247" s="8">
        <f>D248+D249+D250+D251</f>
        <v>0</v>
      </c>
      <c r="E247" s="8">
        <f t="shared" ref="E247:K247" si="104">E248+E249+E250+E251</f>
        <v>145349.88</v>
      </c>
      <c r="F247" s="8">
        <f t="shared" si="104"/>
        <v>152166.1</v>
      </c>
      <c r="G247" s="8">
        <f t="shared" si="104"/>
        <v>374775.61</v>
      </c>
      <c r="H247" s="8">
        <f t="shared" si="104"/>
        <v>124179.47</v>
      </c>
      <c r="I247" s="8">
        <f t="shared" si="104"/>
        <v>125298.06999999999</v>
      </c>
      <c r="J247" s="8">
        <f t="shared" si="104"/>
        <v>125298.06999999999</v>
      </c>
      <c r="K247" s="8">
        <f t="shared" si="104"/>
        <v>125298.06999999999</v>
      </c>
      <c r="L247" s="8">
        <f>C247+K247+G247</f>
        <v>797589.65999999992</v>
      </c>
    </row>
    <row r="248" spans="1:12" ht="30" x14ac:dyDescent="0.25">
      <c r="A248" s="45"/>
      <c r="B248" s="8" t="s">
        <v>6</v>
      </c>
      <c r="C248" s="8">
        <f>D248+E248+F248</f>
        <v>177650.95</v>
      </c>
      <c r="D248" s="8">
        <v>0</v>
      </c>
      <c r="E248" s="8">
        <v>90335.99</v>
      </c>
      <c r="F248" s="8">
        <v>87314.96</v>
      </c>
      <c r="G248" s="8">
        <f>H248+I248+J248</f>
        <v>244934.09999999998</v>
      </c>
      <c r="H248" s="8">
        <v>81644.7</v>
      </c>
      <c r="I248" s="8">
        <v>81644.7</v>
      </c>
      <c r="J248" s="8">
        <v>81644.7</v>
      </c>
      <c r="K248" s="8">
        <v>81644.7</v>
      </c>
      <c r="L248" s="8">
        <f>C248+K248+G248</f>
        <v>504229.75</v>
      </c>
    </row>
    <row r="249" spans="1:12" ht="30" x14ac:dyDescent="0.25">
      <c r="A249" s="45"/>
      <c r="B249" s="8" t="s">
        <v>17</v>
      </c>
      <c r="C249" s="8">
        <f>D249+E249+F249</f>
        <v>45330.93</v>
      </c>
      <c r="D249" s="8">
        <v>0</v>
      </c>
      <c r="E249" s="8">
        <v>22829.79</v>
      </c>
      <c r="F249" s="8">
        <v>22501.14</v>
      </c>
      <c r="G249" s="8">
        <f>H249+I249+J249</f>
        <v>69391.509999999995</v>
      </c>
      <c r="H249" s="8">
        <v>22384.77</v>
      </c>
      <c r="I249" s="8">
        <v>23503.37</v>
      </c>
      <c r="J249" s="8">
        <v>23503.37</v>
      </c>
      <c r="K249" s="8">
        <v>23503.37</v>
      </c>
      <c r="L249" s="8">
        <f>C249+K249+G249</f>
        <v>138225.81</v>
      </c>
    </row>
    <row r="250" spans="1:12" x14ac:dyDescent="0.25">
      <c r="A250" s="45"/>
      <c r="B250" s="8" t="s">
        <v>7</v>
      </c>
      <c r="C250" s="8">
        <f>D250+E250+F250</f>
        <v>20</v>
      </c>
      <c r="D250" s="8"/>
      <c r="E250" s="8">
        <v>10</v>
      </c>
      <c r="F250" s="8">
        <v>10</v>
      </c>
      <c r="G250" s="8">
        <f>H250+I250+J250</f>
        <v>30</v>
      </c>
      <c r="H250" s="8">
        <v>10</v>
      </c>
      <c r="I250" s="8">
        <v>10</v>
      </c>
      <c r="J250" s="8">
        <v>10</v>
      </c>
      <c r="K250" s="8">
        <v>10</v>
      </c>
      <c r="L250" s="8">
        <f>C250+K250+G250</f>
        <v>60</v>
      </c>
    </row>
    <row r="251" spans="1:12" x14ac:dyDescent="0.25">
      <c r="A251" s="46"/>
      <c r="B251" s="8" t="s">
        <v>8</v>
      </c>
      <c r="C251" s="8">
        <f>D251+E251+F251</f>
        <v>74514.100000000006</v>
      </c>
      <c r="D251" s="8"/>
      <c r="E251" s="8">
        <v>32174.1</v>
      </c>
      <c r="F251" s="8">
        <v>42340</v>
      </c>
      <c r="G251" s="8">
        <f>H251+I251+J251</f>
        <v>60420</v>
      </c>
      <c r="H251" s="8">
        <v>20140</v>
      </c>
      <c r="I251" s="8">
        <v>20140</v>
      </c>
      <c r="J251" s="8">
        <v>20140</v>
      </c>
      <c r="K251" s="8">
        <v>20140</v>
      </c>
      <c r="L251" s="8">
        <f>C251+K251+G251</f>
        <v>155074.1</v>
      </c>
    </row>
    <row r="252" spans="1:12" x14ac:dyDescent="0.25">
      <c r="A252" s="44"/>
      <c r="B252" s="52" t="s">
        <v>5</v>
      </c>
      <c r="C252" s="54"/>
      <c r="D252" s="54"/>
      <c r="E252" s="54"/>
      <c r="F252" s="54"/>
      <c r="G252" s="54"/>
      <c r="H252" s="54"/>
      <c r="I252" s="54"/>
      <c r="J252" s="54"/>
      <c r="K252" s="54"/>
      <c r="L252" s="67"/>
    </row>
    <row r="253" spans="1:12" x14ac:dyDescent="0.25">
      <c r="A253" s="45"/>
      <c r="B253" s="53"/>
      <c r="C253" s="55"/>
      <c r="D253" s="55"/>
      <c r="E253" s="55"/>
      <c r="F253" s="55"/>
      <c r="G253" s="55"/>
      <c r="H253" s="55"/>
      <c r="I253" s="55"/>
      <c r="J253" s="55"/>
      <c r="K253" s="55"/>
      <c r="L253" s="68"/>
    </row>
    <row r="254" spans="1:12" ht="30" x14ac:dyDescent="0.25">
      <c r="A254" s="45"/>
      <c r="B254" s="8" t="s">
        <v>6</v>
      </c>
      <c r="C254" s="20"/>
      <c r="D254" s="22"/>
      <c r="E254" s="22"/>
      <c r="F254" s="22"/>
      <c r="G254" s="8"/>
      <c r="H254" s="8"/>
      <c r="I254" s="8"/>
      <c r="J254" s="8"/>
      <c r="K254" s="8"/>
      <c r="L254" s="21"/>
    </row>
    <row r="255" spans="1:12" ht="30" x14ac:dyDescent="0.25">
      <c r="A255" s="45"/>
      <c r="B255" s="8" t="s">
        <v>17</v>
      </c>
      <c r="C255" s="20"/>
      <c r="D255" s="22"/>
      <c r="E255" s="22"/>
      <c r="F255" s="22"/>
      <c r="G255" s="8"/>
      <c r="H255" s="8"/>
      <c r="I255" s="8"/>
      <c r="J255" s="8"/>
      <c r="K255" s="8"/>
      <c r="L255" s="21"/>
    </row>
    <row r="256" spans="1:12" x14ac:dyDescent="0.25">
      <c r="A256" s="45"/>
      <c r="B256" s="8" t="s">
        <v>7</v>
      </c>
      <c r="C256" s="20"/>
      <c r="D256" s="22"/>
      <c r="E256" s="22"/>
      <c r="F256" s="22"/>
      <c r="G256" s="8"/>
      <c r="H256" s="8"/>
      <c r="I256" s="8"/>
      <c r="J256" s="8"/>
      <c r="K256" s="8"/>
      <c r="L256" s="21"/>
    </row>
    <row r="257" spans="1:12" x14ac:dyDescent="0.25">
      <c r="A257" s="45"/>
      <c r="B257" s="52" t="s">
        <v>8</v>
      </c>
      <c r="C257" s="58"/>
      <c r="D257" s="54"/>
      <c r="E257" s="69"/>
      <c r="F257" s="69"/>
      <c r="G257" s="52"/>
      <c r="H257" s="60"/>
      <c r="I257" s="60"/>
      <c r="J257" s="60"/>
      <c r="K257" s="52"/>
      <c r="L257" s="67"/>
    </row>
    <row r="258" spans="1:12" ht="64.5" customHeight="1" x14ac:dyDescent="0.25">
      <c r="A258" s="46"/>
      <c r="B258" s="53"/>
      <c r="C258" s="59"/>
      <c r="D258" s="55"/>
      <c r="E258" s="70"/>
      <c r="F258" s="70"/>
      <c r="G258" s="53"/>
      <c r="H258" s="61"/>
      <c r="I258" s="61"/>
      <c r="J258" s="61"/>
      <c r="K258" s="53"/>
      <c r="L258" s="68"/>
    </row>
    <row r="259" spans="1:12" x14ac:dyDescent="0.25">
      <c r="A259" s="14" t="s">
        <v>44</v>
      </c>
      <c r="B259" s="8" t="s">
        <v>5</v>
      </c>
      <c r="C259" s="8">
        <f>C264</f>
        <v>0</v>
      </c>
      <c r="D259" s="8">
        <f t="shared" ref="D259:L259" si="105">D264</f>
        <v>0</v>
      </c>
      <c r="E259" s="8">
        <f t="shared" si="105"/>
        <v>0</v>
      </c>
      <c r="F259" s="8">
        <f t="shared" si="105"/>
        <v>0</v>
      </c>
      <c r="G259" s="8">
        <f t="shared" si="105"/>
        <v>0</v>
      </c>
      <c r="H259" s="8">
        <f t="shared" si="105"/>
        <v>0</v>
      </c>
      <c r="I259" s="8">
        <f t="shared" si="105"/>
        <v>0</v>
      </c>
      <c r="J259" s="8">
        <f t="shared" si="105"/>
        <v>0</v>
      </c>
      <c r="K259" s="8">
        <f t="shared" si="105"/>
        <v>0</v>
      </c>
      <c r="L259" s="8">
        <f t="shared" si="105"/>
        <v>0</v>
      </c>
    </row>
    <row r="260" spans="1:12" ht="30" x14ac:dyDescent="0.25">
      <c r="A260" s="45" t="s">
        <v>68</v>
      </c>
      <c r="B260" s="8" t="s">
        <v>6</v>
      </c>
      <c r="C260" s="8">
        <f t="shared" ref="C260:L263" si="106">C265</f>
        <v>0</v>
      </c>
      <c r="D260" s="8">
        <f t="shared" si="106"/>
        <v>0</v>
      </c>
      <c r="E260" s="8">
        <f t="shared" si="106"/>
        <v>0</v>
      </c>
      <c r="F260" s="8">
        <f t="shared" si="106"/>
        <v>0</v>
      </c>
      <c r="G260" s="8">
        <f t="shared" si="106"/>
        <v>0</v>
      </c>
      <c r="H260" s="8">
        <f t="shared" si="106"/>
        <v>0</v>
      </c>
      <c r="I260" s="8">
        <f t="shared" si="106"/>
        <v>0</v>
      </c>
      <c r="J260" s="8">
        <f t="shared" si="106"/>
        <v>0</v>
      </c>
      <c r="K260" s="8">
        <f t="shared" si="106"/>
        <v>0</v>
      </c>
      <c r="L260" s="8">
        <f t="shared" si="106"/>
        <v>0</v>
      </c>
    </row>
    <row r="261" spans="1:12" ht="30" x14ac:dyDescent="0.25">
      <c r="A261" s="48"/>
      <c r="B261" s="8" t="s">
        <v>17</v>
      </c>
      <c r="C261" s="8">
        <f t="shared" si="106"/>
        <v>0</v>
      </c>
      <c r="D261" s="8">
        <f t="shared" si="106"/>
        <v>0</v>
      </c>
      <c r="E261" s="8">
        <f t="shared" si="106"/>
        <v>0</v>
      </c>
      <c r="F261" s="8">
        <f t="shared" si="106"/>
        <v>0</v>
      </c>
      <c r="G261" s="8">
        <f t="shared" si="106"/>
        <v>0</v>
      </c>
      <c r="H261" s="8">
        <f t="shared" si="106"/>
        <v>0</v>
      </c>
      <c r="I261" s="8">
        <f t="shared" si="106"/>
        <v>0</v>
      </c>
      <c r="J261" s="8">
        <f t="shared" si="106"/>
        <v>0</v>
      </c>
      <c r="K261" s="8">
        <f t="shared" si="106"/>
        <v>0</v>
      </c>
      <c r="L261" s="8">
        <f t="shared" si="106"/>
        <v>0</v>
      </c>
    </row>
    <row r="262" spans="1:12" x14ac:dyDescent="0.25">
      <c r="A262" s="48"/>
      <c r="B262" s="8" t="s">
        <v>7</v>
      </c>
      <c r="C262" s="8">
        <f t="shared" si="106"/>
        <v>0</v>
      </c>
      <c r="D262" s="8">
        <f t="shared" si="106"/>
        <v>0</v>
      </c>
      <c r="E262" s="8">
        <f t="shared" si="106"/>
        <v>0</v>
      </c>
      <c r="F262" s="8">
        <f t="shared" si="106"/>
        <v>0</v>
      </c>
      <c r="G262" s="8">
        <f t="shared" si="106"/>
        <v>0</v>
      </c>
      <c r="H262" s="8">
        <f t="shared" si="106"/>
        <v>0</v>
      </c>
      <c r="I262" s="8">
        <f t="shared" si="106"/>
        <v>0</v>
      </c>
      <c r="J262" s="8">
        <f t="shared" si="106"/>
        <v>0</v>
      </c>
      <c r="K262" s="8">
        <f t="shared" si="106"/>
        <v>0</v>
      </c>
      <c r="L262" s="8">
        <f t="shared" si="106"/>
        <v>0</v>
      </c>
    </row>
    <row r="263" spans="1:12" x14ac:dyDescent="0.25">
      <c r="A263" s="49"/>
      <c r="B263" s="8" t="s">
        <v>8</v>
      </c>
      <c r="C263" s="8">
        <f t="shared" si="106"/>
        <v>0</v>
      </c>
      <c r="D263" s="8">
        <f t="shared" si="106"/>
        <v>0</v>
      </c>
      <c r="E263" s="8">
        <f t="shared" si="106"/>
        <v>0</v>
      </c>
      <c r="F263" s="8">
        <f t="shared" si="106"/>
        <v>0</v>
      </c>
      <c r="G263" s="8">
        <f t="shared" si="106"/>
        <v>0</v>
      </c>
      <c r="H263" s="8">
        <f t="shared" si="106"/>
        <v>0</v>
      </c>
      <c r="I263" s="8">
        <f t="shared" si="106"/>
        <v>0</v>
      </c>
      <c r="J263" s="8">
        <f t="shared" si="106"/>
        <v>0</v>
      </c>
      <c r="K263" s="8">
        <f t="shared" si="106"/>
        <v>0</v>
      </c>
      <c r="L263" s="8">
        <f t="shared" si="106"/>
        <v>0</v>
      </c>
    </row>
    <row r="264" spans="1:12" x14ac:dyDescent="0.25">
      <c r="A264" s="56" t="s">
        <v>58</v>
      </c>
      <c r="B264" s="8" t="s">
        <v>5</v>
      </c>
      <c r="C264" s="8"/>
      <c r="D264" s="8"/>
      <c r="E264" s="8"/>
      <c r="F264" s="8"/>
      <c r="G264" s="8"/>
      <c r="H264" s="8"/>
      <c r="I264" s="8"/>
      <c r="J264" s="8"/>
      <c r="K264" s="8"/>
      <c r="L264" s="8"/>
    </row>
    <row r="265" spans="1:12" ht="30" x14ac:dyDescent="0.25">
      <c r="A265" s="57"/>
      <c r="B265" s="8" t="s">
        <v>6</v>
      </c>
      <c r="C265" s="8"/>
      <c r="D265" s="8"/>
      <c r="E265" s="8"/>
      <c r="F265" s="8"/>
      <c r="G265" s="8"/>
      <c r="H265" s="8"/>
      <c r="I265" s="8"/>
      <c r="J265" s="8"/>
      <c r="K265" s="8"/>
      <c r="L265" s="8"/>
    </row>
    <row r="266" spans="1:12" ht="30" x14ac:dyDescent="0.25">
      <c r="A266" s="57"/>
      <c r="B266" s="8" t="s">
        <v>17</v>
      </c>
      <c r="C266" s="8"/>
      <c r="D266" s="8"/>
      <c r="E266" s="8"/>
      <c r="F266" s="8"/>
      <c r="G266" s="8"/>
      <c r="H266" s="8"/>
      <c r="I266" s="8"/>
      <c r="J266" s="8"/>
      <c r="K266" s="8"/>
      <c r="L266" s="8"/>
    </row>
    <row r="267" spans="1:12" x14ac:dyDescent="0.25">
      <c r="A267" s="57"/>
      <c r="B267" s="8" t="s">
        <v>7</v>
      </c>
      <c r="C267" s="8"/>
      <c r="D267" s="8"/>
      <c r="E267" s="8"/>
      <c r="F267" s="8"/>
      <c r="G267" s="8"/>
      <c r="H267" s="8"/>
      <c r="I267" s="8"/>
      <c r="J267" s="8"/>
      <c r="K267" s="8"/>
      <c r="L267" s="8"/>
    </row>
    <row r="268" spans="1:12" x14ac:dyDescent="0.25">
      <c r="A268" s="57"/>
      <c r="B268" s="8" t="s">
        <v>8</v>
      </c>
      <c r="C268" s="8"/>
      <c r="D268" s="8"/>
      <c r="E268" s="8"/>
      <c r="F268" s="8"/>
      <c r="G268" s="8"/>
      <c r="H268" s="8"/>
      <c r="I268" s="8"/>
      <c r="J268" s="8"/>
      <c r="K268" s="8"/>
      <c r="L268" s="8"/>
    </row>
    <row r="269" spans="1:12" x14ac:dyDescent="0.25">
      <c r="A269" s="14" t="s">
        <v>45</v>
      </c>
      <c r="B269" s="8" t="s">
        <v>5</v>
      </c>
      <c r="C269" s="8">
        <f>C274</f>
        <v>850</v>
      </c>
      <c r="D269" s="8">
        <f t="shared" ref="D269:L269" si="107">D274</f>
        <v>0</v>
      </c>
      <c r="E269" s="8">
        <f t="shared" si="107"/>
        <v>420</v>
      </c>
      <c r="F269" s="8">
        <f t="shared" si="107"/>
        <v>430</v>
      </c>
      <c r="G269" s="8">
        <f t="shared" si="107"/>
        <v>1450</v>
      </c>
      <c r="H269" s="8">
        <f t="shared" si="107"/>
        <v>440</v>
      </c>
      <c r="I269" s="8">
        <f t="shared" si="107"/>
        <v>450</v>
      </c>
      <c r="J269" s="8">
        <f t="shared" si="107"/>
        <v>560</v>
      </c>
      <c r="K269" s="8">
        <f t="shared" si="107"/>
        <v>470</v>
      </c>
      <c r="L269" s="21">
        <f t="shared" si="107"/>
        <v>2770</v>
      </c>
    </row>
    <row r="270" spans="1:12" ht="30" x14ac:dyDescent="0.25">
      <c r="A270" s="45" t="s">
        <v>46</v>
      </c>
      <c r="B270" s="8" t="s">
        <v>6</v>
      </c>
      <c r="C270" s="8">
        <f t="shared" ref="C270:L273" si="108">C275</f>
        <v>0</v>
      </c>
      <c r="D270" s="8">
        <f t="shared" si="108"/>
        <v>0</v>
      </c>
      <c r="E270" s="8">
        <f t="shared" si="108"/>
        <v>0</v>
      </c>
      <c r="F270" s="8">
        <f t="shared" si="108"/>
        <v>0</v>
      </c>
      <c r="G270" s="8">
        <f t="shared" si="108"/>
        <v>0</v>
      </c>
      <c r="H270" s="8">
        <f t="shared" si="108"/>
        <v>0</v>
      </c>
      <c r="I270" s="8">
        <f t="shared" si="108"/>
        <v>0</v>
      </c>
      <c r="J270" s="8">
        <f t="shared" si="108"/>
        <v>0</v>
      </c>
      <c r="K270" s="8">
        <f t="shared" si="108"/>
        <v>0</v>
      </c>
      <c r="L270" s="8">
        <f t="shared" si="108"/>
        <v>0</v>
      </c>
    </row>
    <row r="271" spans="1:12" ht="30" x14ac:dyDescent="0.25">
      <c r="A271" s="48"/>
      <c r="B271" s="8" t="s">
        <v>17</v>
      </c>
      <c r="C271" s="8">
        <f t="shared" si="108"/>
        <v>0</v>
      </c>
      <c r="D271" s="8">
        <f t="shared" si="108"/>
        <v>0</v>
      </c>
      <c r="E271" s="8">
        <f t="shared" si="108"/>
        <v>0</v>
      </c>
      <c r="F271" s="8">
        <f t="shared" si="108"/>
        <v>0</v>
      </c>
      <c r="G271" s="8">
        <f t="shared" si="108"/>
        <v>0</v>
      </c>
      <c r="H271" s="8">
        <f t="shared" si="108"/>
        <v>0</v>
      </c>
      <c r="I271" s="8">
        <f t="shared" si="108"/>
        <v>0</v>
      </c>
      <c r="J271" s="8">
        <f t="shared" si="108"/>
        <v>0</v>
      </c>
      <c r="K271" s="8">
        <f t="shared" si="108"/>
        <v>0</v>
      </c>
      <c r="L271" s="8">
        <f t="shared" si="108"/>
        <v>0</v>
      </c>
    </row>
    <row r="272" spans="1:12" x14ac:dyDescent="0.25">
      <c r="A272" s="48"/>
      <c r="B272" s="8" t="s">
        <v>7</v>
      </c>
      <c r="C272" s="8">
        <f>C277</f>
        <v>850</v>
      </c>
      <c r="D272" s="8">
        <f t="shared" si="108"/>
        <v>0</v>
      </c>
      <c r="E272" s="8">
        <f t="shared" si="108"/>
        <v>420</v>
      </c>
      <c r="F272" s="8">
        <f t="shared" si="108"/>
        <v>430</v>
      </c>
      <c r="G272" s="8">
        <f t="shared" si="108"/>
        <v>1450</v>
      </c>
      <c r="H272" s="8">
        <f t="shared" si="108"/>
        <v>440</v>
      </c>
      <c r="I272" s="8">
        <f t="shared" si="108"/>
        <v>450</v>
      </c>
      <c r="J272" s="8">
        <f t="shared" si="108"/>
        <v>560</v>
      </c>
      <c r="K272" s="8">
        <f t="shared" si="108"/>
        <v>470</v>
      </c>
      <c r="L272" s="21">
        <f t="shared" si="108"/>
        <v>2770</v>
      </c>
    </row>
    <row r="273" spans="1:12" x14ac:dyDescent="0.25">
      <c r="A273" s="49"/>
      <c r="B273" s="8" t="s">
        <v>8</v>
      </c>
      <c r="C273" s="8">
        <f t="shared" si="108"/>
        <v>0</v>
      </c>
      <c r="D273" s="8">
        <f t="shared" si="108"/>
        <v>0</v>
      </c>
      <c r="E273" s="8">
        <f t="shared" si="108"/>
        <v>0</v>
      </c>
      <c r="F273" s="8">
        <f t="shared" si="108"/>
        <v>0</v>
      </c>
      <c r="G273" s="8">
        <f t="shared" si="108"/>
        <v>0</v>
      </c>
      <c r="H273" s="8">
        <f t="shared" si="108"/>
        <v>0</v>
      </c>
      <c r="I273" s="8">
        <f t="shared" si="108"/>
        <v>0</v>
      </c>
      <c r="J273" s="8">
        <f t="shared" si="108"/>
        <v>0</v>
      </c>
      <c r="K273" s="8">
        <f t="shared" si="108"/>
        <v>0</v>
      </c>
      <c r="L273" s="8">
        <f t="shared" si="108"/>
        <v>0</v>
      </c>
    </row>
    <row r="274" spans="1:12" x14ac:dyDescent="0.25">
      <c r="A274" s="44" t="s">
        <v>94</v>
      </c>
      <c r="B274" s="8" t="s">
        <v>5</v>
      </c>
      <c r="C274" s="8">
        <f>D274+E274+F274</f>
        <v>850</v>
      </c>
      <c r="D274" s="8">
        <f>D275+D276+D277+D278</f>
        <v>0</v>
      </c>
      <c r="E274" s="8">
        <f>E275+E276+E277+E278</f>
        <v>420</v>
      </c>
      <c r="F274" s="8">
        <f>F275+F276+F277+F278</f>
        <v>430</v>
      </c>
      <c r="G274" s="8">
        <f>H274+I274+J274</f>
        <v>1450</v>
      </c>
      <c r="H274" s="8">
        <f>H275+H276+H277+H278</f>
        <v>440</v>
      </c>
      <c r="I274" s="8">
        <f>I275+I276+I277+I278</f>
        <v>450</v>
      </c>
      <c r="J274" s="8">
        <f>J275+J276+J277+J278</f>
        <v>560</v>
      </c>
      <c r="K274" s="8">
        <f>K275+K276+K277+K278</f>
        <v>470</v>
      </c>
      <c r="L274" s="27">
        <f>C274+G274+K274</f>
        <v>2770</v>
      </c>
    </row>
    <row r="275" spans="1:12" ht="30" x14ac:dyDescent="0.25">
      <c r="A275" s="45"/>
      <c r="B275" s="8" t="s">
        <v>6</v>
      </c>
      <c r="C275" s="8">
        <f>D275+E275+F275</f>
        <v>0</v>
      </c>
      <c r="D275" s="8">
        <v>0</v>
      </c>
      <c r="E275" s="8">
        <v>0</v>
      </c>
      <c r="F275" s="8">
        <v>0</v>
      </c>
      <c r="G275" s="8">
        <f>H275+I275+J275+K275</f>
        <v>0</v>
      </c>
      <c r="H275" s="8">
        <v>0</v>
      </c>
      <c r="I275" s="8">
        <v>0</v>
      </c>
      <c r="J275" s="8">
        <v>0</v>
      </c>
      <c r="K275" s="8">
        <v>0</v>
      </c>
      <c r="L275" s="27">
        <f>C275</f>
        <v>0</v>
      </c>
    </row>
    <row r="276" spans="1:12" ht="30" x14ac:dyDescent="0.25">
      <c r="A276" s="45"/>
      <c r="B276" s="8" t="s">
        <v>17</v>
      </c>
      <c r="C276" s="8">
        <f>D276+E276+F276</f>
        <v>0</v>
      </c>
      <c r="D276" s="8">
        <v>0</v>
      </c>
      <c r="E276" s="8">
        <v>0</v>
      </c>
      <c r="F276" s="8">
        <v>0</v>
      </c>
      <c r="G276" s="8">
        <f>H276+I276+J276+K276</f>
        <v>0</v>
      </c>
      <c r="H276" s="8">
        <v>0</v>
      </c>
      <c r="I276" s="8">
        <v>0</v>
      </c>
      <c r="J276" s="8">
        <v>0</v>
      </c>
      <c r="K276" s="8">
        <v>0</v>
      </c>
      <c r="L276" s="27">
        <f>C276</f>
        <v>0</v>
      </c>
    </row>
    <row r="277" spans="1:12" x14ac:dyDescent="0.25">
      <c r="A277" s="45"/>
      <c r="B277" s="8" t="s">
        <v>7</v>
      </c>
      <c r="C277" s="8">
        <f>D277+E277+F277</f>
        <v>850</v>
      </c>
      <c r="D277" s="8">
        <v>0</v>
      </c>
      <c r="E277" s="8">
        <v>420</v>
      </c>
      <c r="F277" s="8">
        <v>430</v>
      </c>
      <c r="G277" s="8">
        <f>H277+I277+J277</f>
        <v>1450</v>
      </c>
      <c r="H277" s="8">
        <v>440</v>
      </c>
      <c r="I277" s="8">
        <v>450</v>
      </c>
      <c r="J277" s="8">
        <v>560</v>
      </c>
      <c r="K277" s="8">
        <v>470</v>
      </c>
      <c r="L277" s="27">
        <f>C277+G277+K277</f>
        <v>2770</v>
      </c>
    </row>
    <row r="278" spans="1:12" x14ac:dyDescent="0.25">
      <c r="A278" s="46"/>
      <c r="B278" s="8" t="s">
        <v>8</v>
      </c>
      <c r="C278" s="8">
        <f>D278+E278+F278</f>
        <v>0</v>
      </c>
      <c r="D278" s="8">
        <v>0</v>
      </c>
      <c r="E278" s="8">
        <v>0</v>
      </c>
      <c r="F278" s="8">
        <v>0</v>
      </c>
      <c r="G278" s="8">
        <f>H278+I278+J278+K278</f>
        <v>0</v>
      </c>
      <c r="H278" s="8">
        <v>0</v>
      </c>
      <c r="I278" s="8">
        <v>0</v>
      </c>
      <c r="J278" s="8">
        <v>0</v>
      </c>
      <c r="K278" s="8">
        <v>0</v>
      </c>
      <c r="L278" s="8"/>
    </row>
    <row r="279" spans="1:12" x14ac:dyDescent="0.25">
      <c r="A279" s="14" t="s">
        <v>47</v>
      </c>
      <c r="B279" s="8" t="s">
        <v>5</v>
      </c>
      <c r="C279" s="8">
        <f>C284</f>
        <v>0</v>
      </c>
      <c r="D279" s="8">
        <f t="shared" ref="D279:L279" si="109">D284</f>
        <v>0</v>
      </c>
      <c r="E279" s="8">
        <f t="shared" si="109"/>
        <v>0</v>
      </c>
      <c r="F279" s="8">
        <f t="shared" si="109"/>
        <v>0</v>
      </c>
      <c r="G279" s="8">
        <f t="shared" si="109"/>
        <v>0</v>
      </c>
      <c r="H279" s="8">
        <f t="shared" si="109"/>
        <v>0</v>
      </c>
      <c r="I279" s="8">
        <f t="shared" si="109"/>
        <v>0</v>
      </c>
      <c r="J279" s="8">
        <f t="shared" si="109"/>
        <v>0</v>
      </c>
      <c r="K279" s="8">
        <f t="shared" si="109"/>
        <v>0</v>
      </c>
      <c r="L279" s="8">
        <f t="shared" si="109"/>
        <v>0</v>
      </c>
    </row>
    <row r="280" spans="1:12" ht="30" x14ac:dyDescent="0.25">
      <c r="A280" s="45" t="s">
        <v>67</v>
      </c>
      <c r="B280" s="8" t="s">
        <v>6</v>
      </c>
      <c r="C280" s="8">
        <f t="shared" ref="C280:L283" si="110">C285</f>
        <v>0</v>
      </c>
      <c r="D280" s="8">
        <f t="shared" si="110"/>
        <v>0</v>
      </c>
      <c r="E280" s="8">
        <f t="shared" si="110"/>
        <v>0</v>
      </c>
      <c r="F280" s="8">
        <f t="shared" si="110"/>
        <v>0</v>
      </c>
      <c r="G280" s="8">
        <f t="shared" si="110"/>
        <v>0</v>
      </c>
      <c r="H280" s="8">
        <f t="shared" si="110"/>
        <v>0</v>
      </c>
      <c r="I280" s="8">
        <f t="shared" si="110"/>
        <v>0</v>
      </c>
      <c r="J280" s="8">
        <f t="shared" si="110"/>
        <v>0</v>
      </c>
      <c r="K280" s="8">
        <f t="shared" si="110"/>
        <v>0</v>
      </c>
      <c r="L280" s="8">
        <f t="shared" si="110"/>
        <v>0</v>
      </c>
    </row>
    <row r="281" spans="1:12" ht="30" x14ac:dyDescent="0.25">
      <c r="A281" s="48"/>
      <c r="B281" s="8" t="s">
        <v>17</v>
      </c>
      <c r="C281" s="8">
        <f t="shared" si="110"/>
        <v>0</v>
      </c>
      <c r="D281" s="8">
        <f t="shared" si="110"/>
        <v>0</v>
      </c>
      <c r="E281" s="8">
        <f t="shared" si="110"/>
        <v>0</v>
      </c>
      <c r="F281" s="8">
        <f t="shared" si="110"/>
        <v>0</v>
      </c>
      <c r="G281" s="8">
        <f t="shared" si="110"/>
        <v>0</v>
      </c>
      <c r="H281" s="8">
        <f t="shared" si="110"/>
        <v>0</v>
      </c>
      <c r="I281" s="8">
        <f t="shared" si="110"/>
        <v>0</v>
      </c>
      <c r="J281" s="8">
        <f t="shared" si="110"/>
        <v>0</v>
      </c>
      <c r="K281" s="8">
        <f t="shared" si="110"/>
        <v>0</v>
      </c>
      <c r="L281" s="8">
        <f t="shared" si="110"/>
        <v>0</v>
      </c>
    </row>
    <row r="282" spans="1:12" x14ac:dyDescent="0.25">
      <c r="A282" s="48"/>
      <c r="B282" s="8" t="s">
        <v>7</v>
      </c>
      <c r="C282" s="8">
        <f t="shared" si="110"/>
        <v>0</v>
      </c>
      <c r="D282" s="8">
        <f t="shared" si="110"/>
        <v>0</v>
      </c>
      <c r="E282" s="8">
        <f t="shared" si="110"/>
        <v>0</v>
      </c>
      <c r="F282" s="8">
        <f t="shared" si="110"/>
        <v>0</v>
      </c>
      <c r="G282" s="8">
        <f t="shared" si="110"/>
        <v>0</v>
      </c>
      <c r="H282" s="8">
        <f t="shared" si="110"/>
        <v>0</v>
      </c>
      <c r="I282" s="8">
        <f t="shared" si="110"/>
        <v>0</v>
      </c>
      <c r="J282" s="8">
        <f t="shared" si="110"/>
        <v>0</v>
      </c>
      <c r="K282" s="8">
        <f t="shared" si="110"/>
        <v>0</v>
      </c>
      <c r="L282" s="8">
        <f t="shared" si="110"/>
        <v>0</v>
      </c>
    </row>
    <row r="283" spans="1:12" x14ac:dyDescent="0.25">
      <c r="A283" s="49"/>
      <c r="B283" s="8" t="s">
        <v>8</v>
      </c>
      <c r="C283" s="8">
        <f t="shared" si="110"/>
        <v>0</v>
      </c>
      <c r="D283" s="8">
        <f t="shared" si="110"/>
        <v>0</v>
      </c>
      <c r="E283" s="8">
        <f t="shared" si="110"/>
        <v>0</v>
      </c>
      <c r="F283" s="8">
        <f t="shared" si="110"/>
        <v>0</v>
      </c>
      <c r="G283" s="8">
        <f t="shared" si="110"/>
        <v>0</v>
      </c>
      <c r="H283" s="8">
        <f t="shared" si="110"/>
        <v>0</v>
      </c>
      <c r="I283" s="8">
        <f t="shared" si="110"/>
        <v>0</v>
      </c>
      <c r="J283" s="8">
        <f t="shared" si="110"/>
        <v>0</v>
      </c>
      <c r="K283" s="8">
        <f t="shared" si="110"/>
        <v>0</v>
      </c>
      <c r="L283" s="8">
        <f t="shared" si="110"/>
        <v>0</v>
      </c>
    </row>
    <row r="284" spans="1:12" x14ac:dyDescent="0.25">
      <c r="A284" s="44" t="s">
        <v>87</v>
      </c>
      <c r="B284" s="8" t="s">
        <v>5</v>
      </c>
      <c r="C284" s="8"/>
      <c r="D284" s="8"/>
      <c r="E284" s="8"/>
      <c r="F284" s="8"/>
      <c r="G284" s="8"/>
      <c r="H284" s="8"/>
      <c r="I284" s="8"/>
      <c r="J284" s="8"/>
      <c r="K284" s="8"/>
      <c r="L284" s="8"/>
    </row>
    <row r="285" spans="1:12" ht="30" x14ac:dyDescent="0.25">
      <c r="A285" s="45"/>
      <c r="B285" s="8" t="s">
        <v>6</v>
      </c>
      <c r="C285" s="8"/>
      <c r="D285" s="8"/>
      <c r="E285" s="8"/>
      <c r="F285" s="8"/>
      <c r="G285" s="8"/>
      <c r="H285" s="8"/>
      <c r="I285" s="8"/>
      <c r="J285" s="8"/>
      <c r="K285" s="8"/>
      <c r="L285" s="8"/>
    </row>
    <row r="286" spans="1:12" ht="30" x14ac:dyDescent="0.25">
      <c r="A286" s="45"/>
      <c r="B286" s="8" t="s">
        <v>17</v>
      </c>
      <c r="C286" s="8"/>
      <c r="D286" s="8"/>
      <c r="E286" s="8"/>
      <c r="F286" s="8"/>
      <c r="G286" s="8"/>
      <c r="H286" s="8"/>
      <c r="I286" s="8"/>
      <c r="J286" s="8"/>
      <c r="K286" s="8"/>
      <c r="L286" s="8"/>
    </row>
    <row r="287" spans="1:12" x14ac:dyDescent="0.25">
      <c r="A287" s="45"/>
      <c r="B287" s="8" t="s">
        <v>7</v>
      </c>
      <c r="C287" s="8"/>
      <c r="D287" s="8"/>
      <c r="E287" s="8"/>
      <c r="F287" s="8"/>
      <c r="G287" s="8"/>
      <c r="H287" s="8"/>
      <c r="I287" s="8"/>
      <c r="J287" s="8"/>
      <c r="K287" s="8"/>
      <c r="L287" s="8"/>
    </row>
    <row r="288" spans="1:12" x14ac:dyDescent="0.25">
      <c r="A288" s="45"/>
      <c r="B288" s="43" t="s">
        <v>8</v>
      </c>
      <c r="C288" s="43"/>
      <c r="D288" s="43"/>
      <c r="E288" s="43"/>
      <c r="F288" s="43"/>
      <c r="G288" s="43"/>
      <c r="H288" s="8"/>
      <c r="I288" s="8"/>
      <c r="J288" s="8"/>
      <c r="K288" s="43"/>
      <c r="L288" s="43"/>
    </row>
    <row r="289" spans="1:12" x14ac:dyDescent="0.25">
      <c r="A289" s="46"/>
      <c r="B289" s="43"/>
      <c r="C289" s="43"/>
      <c r="D289" s="43"/>
      <c r="E289" s="43"/>
      <c r="F289" s="43"/>
      <c r="G289" s="43"/>
      <c r="H289" s="8"/>
      <c r="I289" s="8"/>
      <c r="J289" s="8"/>
      <c r="K289" s="43"/>
      <c r="L289" s="43"/>
    </row>
    <row r="290" spans="1:12" x14ac:dyDescent="0.25">
      <c r="A290" s="10" t="s">
        <v>48</v>
      </c>
      <c r="B290" s="8" t="s">
        <v>5</v>
      </c>
      <c r="C290" s="8">
        <f>D290+E290+F290</f>
        <v>11461.9</v>
      </c>
      <c r="D290" s="8">
        <f>D295+D305</f>
        <v>0</v>
      </c>
      <c r="E290" s="8">
        <f t="shared" ref="E290:K290" si="111">E295+E305</f>
        <v>7061.4</v>
      </c>
      <c r="F290" s="8">
        <f t="shared" si="111"/>
        <v>4400.5</v>
      </c>
      <c r="G290" s="8">
        <f>H290+I290+J290</f>
        <v>12477.4</v>
      </c>
      <c r="H290" s="8">
        <f t="shared" si="111"/>
        <v>5373.3</v>
      </c>
      <c r="I290" s="8">
        <f t="shared" si="111"/>
        <v>3485</v>
      </c>
      <c r="J290" s="8">
        <f t="shared" si="111"/>
        <v>3619.1</v>
      </c>
      <c r="K290" s="8">
        <f t="shared" si="111"/>
        <v>0</v>
      </c>
      <c r="L290" s="27">
        <f>C290+G290+K290</f>
        <v>23939.3</v>
      </c>
    </row>
    <row r="291" spans="1:12" ht="30" x14ac:dyDescent="0.25">
      <c r="A291" s="47" t="s">
        <v>49</v>
      </c>
      <c r="B291" s="8" t="s">
        <v>6</v>
      </c>
      <c r="C291" s="8">
        <f>D291+E291+F291</f>
        <v>0</v>
      </c>
      <c r="D291" s="8">
        <f t="shared" ref="D291:F294" si="112">D296+D306</f>
        <v>0</v>
      </c>
      <c r="E291" s="8">
        <f t="shared" si="112"/>
        <v>0</v>
      </c>
      <c r="F291" s="8">
        <f t="shared" si="112"/>
        <v>0</v>
      </c>
      <c r="G291" s="8">
        <f>H291+I291+J291</f>
        <v>0</v>
      </c>
      <c r="H291" s="8">
        <f t="shared" ref="H291:K294" si="113">H296+H306</f>
        <v>0</v>
      </c>
      <c r="I291" s="8">
        <f t="shared" si="113"/>
        <v>0</v>
      </c>
      <c r="J291" s="8">
        <f t="shared" si="113"/>
        <v>0</v>
      </c>
      <c r="K291" s="8">
        <f t="shared" si="113"/>
        <v>0</v>
      </c>
      <c r="L291" s="27">
        <f>C291+G291+K291</f>
        <v>0</v>
      </c>
    </row>
    <row r="292" spans="1:12" ht="30" x14ac:dyDescent="0.25">
      <c r="A292" s="48"/>
      <c r="B292" s="8" t="s">
        <v>17</v>
      </c>
      <c r="C292" s="8">
        <f>D292+E292+F292</f>
        <v>0</v>
      </c>
      <c r="D292" s="8">
        <f t="shared" si="112"/>
        <v>0</v>
      </c>
      <c r="E292" s="8">
        <f t="shared" si="112"/>
        <v>0</v>
      </c>
      <c r="F292" s="8">
        <f t="shared" si="112"/>
        <v>0</v>
      </c>
      <c r="G292" s="8">
        <f>H292+I292+J292</f>
        <v>0</v>
      </c>
      <c r="H292" s="8">
        <f t="shared" si="113"/>
        <v>0</v>
      </c>
      <c r="I292" s="8">
        <f t="shared" si="113"/>
        <v>0</v>
      </c>
      <c r="J292" s="8">
        <f t="shared" si="113"/>
        <v>0</v>
      </c>
      <c r="K292" s="8">
        <f t="shared" si="113"/>
        <v>0</v>
      </c>
      <c r="L292" s="27">
        <f>C292+G292+K292</f>
        <v>0</v>
      </c>
    </row>
    <row r="293" spans="1:12" x14ac:dyDescent="0.25">
      <c r="A293" s="48"/>
      <c r="B293" s="8" t="s">
        <v>7</v>
      </c>
      <c r="C293" s="8">
        <f>D293+E293+F293</f>
        <v>11461.9</v>
      </c>
      <c r="D293" s="8">
        <f t="shared" si="112"/>
        <v>0</v>
      </c>
      <c r="E293" s="8">
        <f t="shared" si="112"/>
        <v>7061.4</v>
      </c>
      <c r="F293" s="8">
        <f t="shared" si="112"/>
        <v>4400.5</v>
      </c>
      <c r="G293" s="8">
        <f>H293+I293+J293</f>
        <v>12477.4</v>
      </c>
      <c r="H293" s="8">
        <f t="shared" si="113"/>
        <v>5373.3</v>
      </c>
      <c r="I293" s="8">
        <f t="shared" si="113"/>
        <v>3485</v>
      </c>
      <c r="J293" s="8">
        <f t="shared" si="113"/>
        <v>3619.1</v>
      </c>
      <c r="K293" s="8">
        <f t="shared" si="113"/>
        <v>0</v>
      </c>
      <c r="L293" s="27">
        <f>C293+G293+K293</f>
        <v>23939.3</v>
      </c>
    </row>
    <row r="294" spans="1:12" x14ac:dyDescent="0.25">
      <c r="A294" s="49"/>
      <c r="B294" s="8" t="s">
        <v>8</v>
      </c>
      <c r="C294" s="8">
        <f>D294+E294+F294</f>
        <v>0</v>
      </c>
      <c r="D294" s="8">
        <f t="shared" si="112"/>
        <v>0</v>
      </c>
      <c r="E294" s="8">
        <f t="shared" si="112"/>
        <v>0</v>
      </c>
      <c r="F294" s="8">
        <f t="shared" si="112"/>
        <v>0</v>
      </c>
      <c r="G294" s="8">
        <f>H294+I294+J294</f>
        <v>0</v>
      </c>
      <c r="H294" s="8">
        <f t="shared" si="113"/>
        <v>0</v>
      </c>
      <c r="I294" s="8">
        <f t="shared" si="113"/>
        <v>0</v>
      </c>
      <c r="J294" s="8">
        <f t="shared" si="113"/>
        <v>0</v>
      </c>
      <c r="K294" s="8">
        <f t="shared" si="113"/>
        <v>0</v>
      </c>
      <c r="L294" s="23">
        <f>C294+G294+K294</f>
        <v>0</v>
      </c>
    </row>
    <row r="295" spans="1:12" x14ac:dyDescent="0.25">
      <c r="A295" s="14" t="s">
        <v>50</v>
      </c>
      <c r="B295" s="8" t="s">
        <v>5</v>
      </c>
      <c r="C295" s="8">
        <f>C296+C297+C298+C299</f>
        <v>11421.9</v>
      </c>
      <c r="D295" s="8">
        <f>D296+D297+D298+D299</f>
        <v>0</v>
      </c>
      <c r="E295" s="8">
        <f t="shared" ref="E295:L295" si="114">E296+E297+E298+E299</f>
        <v>7041.4</v>
      </c>
      <c r="F295" s="8">
        <f t="shared" si="114"/>
        <v>4380.5</v>
      </c>
      <c r="G295" s="8">
        <f t="shared" si="114"/>
        <v>12417.4</v>
      </c>
      <c r="H295" s="8">
        <f t="shared" si="114"/>
        <v>5353.3</v>
      </c>
      <c r="I295" s="8">
        <f t="shared" si="114"/>
        <v>3465</v>
      </c>
      <c r="J295" s="8">
        <f t="shared" si="114"/>
        <v>3599.1</v>
      </c>
      <c r="K295" s="8">
        <f t="shared" si="114"/>
        <v>0</v>
      </c>
      <c r="L295" s="8">
        <f t="shared" si="114"/>
        <v>23839.3</v>
      </c>
    </row>
    <row r="296" spans="1:12" ht="30" x14ac:dyDescent="0.25">
      <c r="A296" s="45" t="s">
        <v>51</v>
      </c>
      <c r="B296" s="8" t="s">
        <v>6</v>
      </c>
      <c r="C296" s="22">
        <f>D296+E296+F296</f>
        <v>0</v>
      </c>
      <c r="D296" s="8">
        <f>D301</f>
        <v>0</v>
      </c>
      <c r="E296" s="8">
        <f t="shared" ref="E296:K296" si="115">E301</f>
        <v>0</v>
      </c>
      <c r="F296" s="8">
        <f t="shared" si="115"/>
        <v>0</v>
      </c>
      <c r="G296" s="8">
        <f t="shared" si="115"/>
        <v>0</v>
      </c>
      <c r="H296" s="8">
        <f t="shared" si="115"/>
        <v>0</v>
      </c>
      <c r="I296" s="8">
        <f t="shared" si="115"/>
        <v>0</v>
      </c>
      <c r="J296" s="8">
        <f t="shared" si="115"/>
        <v>0</v>
      </c>
      <c r="K296" s="8">
        <f t="shared" si="115"/>
        <v>0</v>
      </c>
      <c r="L296" s="8">
        <f t="shared" ref="L296:L305" si="116">C296+G296+K296</f>
        <v>0</v>
      </c>
    </row>
    <row r="297" spans="1:12" ht="30" x14ac:dyDescent="0.25">
      <c r="A297" s="48"/>
      <c r="B297" s="8" t="s">
        <v>17</v>
      </c>
      <c r="C297" s="22">
        <f>D297+E297+F297</f>
        <v>0</v>
      </c>
      <c r="D297" s="8">
        <f t="shared" ref="D297:K299" si="117">D302</f>
        <v>0</v>
      </c>
      <c r="E297" s="8">
        <f t="shared" si="117"/>
        <v>0</v>
      </c>
      <c r="F297" s="8">
        <f t="shared" si="117"/>
        <v>0</v>
      </c>
      <c r="G297" s="8">
        <f t="shared" si="117"/>
        <v>0</v>
      </c>
      <c r="H297" s="8">
        <f t="shared" si="117"/>
        <v>0</v>
      </c>
      <c r="I297" s="8">
        <f t="shared" si="117"/>
        <v>0</v>
      </c>
      <c r="J297" s="8">
        <f t="shared" si="117"/>
        <v>0</v>
      </c>
      <c r="K297" s="8">
        <f t="shared" si="117"/>
        <v>0</v>
      </c>
      <c r="L297" s="8">
        <f t="shared" si="116"/>
        <v>0</v>
      </c>
    </row>
    <row r="298" spans="1:12" x14ac:dyDescent="0.25">
      <c r="A298" s="48"/>
      <c r="B298" s="8" t="s">
        <v>7</v>
      </c>
      <c r="C298" s="22">
        <f>D298+E298+F298</f>
        <v>11421.9</v>
      </c>
      <c r="D298" s="8">
        <f t="shared" si="117"/>
        <v>0</v>
      </c>
      <c r="E298" s="8">
        <f t="shared" si="117"/>
        <v>7041.4</v>
      </c>
      <c r="F298" s="8">
        <f t="shared" si="117"/>
        <v>4380.5</v>
      </c>
      <c r="G298" s="8">
        <f>H298+I298+J298</f>
        <v>12417.4</v>
      </c>
      <c r="H298" s="8">
        <f t="shared" si="117"/>
        <v>5353.3</v>
      </c>
      <c r="I298" s="8">
        <f t="shared" si="117"/>
        <v>3465</v>
      </c>
      <c r="J298" s="8">
        <f t="shared" si="117"/>
        <v>3599.1</v>
      </c>
      <c r="K298" s="8">
        <f t="shared" si="117"/>
        <v>0</v>
      </c>
      <c r="L298" s="8">
        <f t="shared" si="116"/>
        <v>23839.3</v>
      </c>
    </row>
    <row r="299" spans="1:12" x14ac:dyDescent="0.25">
      <c r="A299" s="49"/>
      <c r="B299" s="8" t="s">
        <v>8</v>
      </c>
      <c r="C299" s="22">
        <f>D299+E299+F299</f>
        <v>0</v>
      </c>
      <c r="D299" s="8">
        <f t="shared" si="117"/>
        <v>0</v>
      </c>
      <c r="E299" s="8">
        <f t="shared" si="117"/>
        <v>0</v>
      </c>
      <c r="F299" s="8">
        <f t="shared" si="117"/>
        <v>0</v>
      </c>
      <c r="G299" s="8">
        <f t="shared" si="117"/>
        <v>0</v>
      </c>
      <c r="H299" s="8">
        <f t="shared" si="117"/>
        <v>0</v>
      </c>
      <c r="I299" s="8">
        <f t="shared" si="117"/>
        <v>0</v>
      </c>
      <c r="J299" s="8">
        <f t="shared" si="117"/>
        <v>0</v>
      </c>
      <c r="K299" s="8">
        <f t="shared" si="117"/>
        <v>0</v>
      </c>
      <c r="L299" s="8">
        <f t="shared" si="116"/>
        <v>0</v>
      </c>
    </row>
    <row r="300" spans="1:12" x14ac:dyDescent="0.25">
      <c r="A300" s="44" t="s">
        <v>95</v>
      </c>
      <c r="B300" s="8" t="s">
        <v>5</v>
      </c>
      <c r="C300" s="8">
        <f>C301+C302+C303+C304</f>
        <v>11421.9</v>
      </c>
      <c r="D300" s="8">
        <f t="shared" ref="D300:K300" si="118">D301+D302+D303+D304</f>
        <v>0</v>
      </c>
      <c r="E300" s="8">
        <f t="shared" si="118"/>
        <v>7041.4</v>
      </c>
      <c r="F300" s="8">
        <f t="shared" si="118"/>
        <v>4380.5</v>
      </c>
      <c r="G300" s="8">
        <f t="shared" si="118"/>
        <v>12417.4</v>
      </c>
      <c r="H300" s="8">
        <f t="shared" si="118"/>
        <v>5353.3</v>
      </c>
      <c r="I300" s="8">
        <f t="shared" si="118"/>
        <v>3465</v>
      </c>
      <c r="J300" s="8">
        <f t="shared" si="118"/>
        <v>3599.1</v>
      </c>
      <c r="K300" s="8">
        <f t="shared" si="118"/>
        <v>0</v>
      </c>
      <c r="L300" s="8">
        <f t="shared" si="116"/>
        <v>23839.3</v>
      </c>
    </row>
    <row r="301" spans="1:12" ht="30" x14ac:dyDescent="0.25">
      <c r="A301" s="45"/>
      <c r="B301" s="8" t="s">
        <v>6</v>
      </c>
      <c r="C301" s="8">
        <f>D301+E301+F301</f>
        <v>0</v>
      </c>
      <c r="D301" s="8">
        <v>0</v>
      </c>
      <c r="E301" s="8">
        <v>0</v>
      </c>
      <c r="F301" s="8">
        <v>0</v>
      </c>
      <c r="G301" s="8">
        <f>H301+I301+J301</f>
        <v>0</v>
      </c>
      <c r="H301" s="8">
        <v>0</v>
      </c>
      <c r="I301" s="8">
        <v>0</v>
      </c>
      <c r="J301" s="8">
        <v>0</v>
      </c>
      <c r="K301" s="8">
        <v>0</v>
      </c>
      <c r="L301" s="8">
        <f t="shared" si="116"/>
        <v>0</v>
      </c>
    </row>
    <row r="302" spans="1:12" ht="30" x14ac:dyDescent="0.25">
      <c r="A302" s="45"/>
      <c r="B302" s="8" t="s">
        <v>17</v>
      </c>
      <c r="C302" s="8">
        <f>D302+E302+F302</f>
        <v>0</v>
      </c>
      <c r="D302" s="8">
        <v>0</v>
      </c>
      <c r="E302" s="8">
        <v>0</v>
      </c>
      <c r="F302" s="8">
        <v>0</v>
      </c>
      <c r="G302" s="8">
        <f>H302+I302+J302</f>
        <v>0</v>
      </c>
      <c r="H302" s="8">
        <v>0</v>
      </c>
      <c r="I302" s="8">
        <v>0</v>
      </c>
      <c r="J302" s="8">
        <v>0</v>
      </c>
      <c r="K302" s="8">
        <v>0</v>
      </c>
      <c r="L302" s="8">
        <f t="shared" si="116"/>
        <v>0</v>
      </c>
    </row>
    <row r="303" spans="1:12" x14ac:dyDescent="0.25">
      <c r="A303" s="45"/>
      <c r="B303" s="8" t="s">
        <v>7</v>
      </c>
      <c r="C303" s="8">
        <f>D303+E303+F303</f>
        <v>11421.9</v>
      </c>
      <c r="D303" s="26">
        <v>0</v>
      </c>
      <c r="E303" s="8">
        <v>7041.4</v>
      </c>
      <c r="F303" s="8">
        <v>4380.5</v>
      </c>
      <c r="G303" s="8">
        <f>H303+I303+J303</f>
        <v>12417.4</v>
      </c>
      <c r="H303" s="8">
        <v>5353.3</v>
      </c>
      <c r="I303" s="21">
        <v>3465</v>
      </c>
      <c r="J303" s="8">
        <v>3599.1</v>
      </c>
      <c r="K303" s="8">
        <v>0</v>
      </c>
      <c r="L303" s="8">
        <f t="shared" si="116"/>
        <v>23839.3</v>
      </c>
    </row>
    <row r="304" spans="1:12" x14ac:dyDescent="0.25">
      <c r="A304" s="46"/>
      <c r="B304" s="8" t="s">
        <v>8</v>
      </c>
      <c r="C304" s="8">
        <f>D304+E304+F304</f>
        <v>0</v>
      </c>
      <c r="D304" s="8">
        <v>0</v>
      </c>
      <c r="E304" s="8">
        <v>0</v>
      </c>
      <c r="F304" s="8">
        <v>0</v>
      </c>
      <c r="G304" s="8">
        <f>H304+I304+J304</f>
        <v>0</v>
      </c>
      <c r="H304" s="8">
        <v>0</v>
      </c>
      <c r="I304" s="8">
        <v>0</v>
      </c>
      <c r="J304" s="8">
        <v>0</v>
      </c>
      <c r="K304" s="8">
        <v>0</v>
      </c>
      <c r="L304" s="8">
        <f t="shared" si="116"/>
        <v>0</v>
      </c>
    </row>
    <row r="305" spans="1:12" x14ac:dyDescent="0.25">
      <c r="A305" s="14" t="s">
        <v>52</v>
      </c>
      <c r="B305" s="8" t="s">
        <v>5</v>
      </c>
      <c r="C305" s="8">
        <f>C308</f>
        <v>40</v>
      </c>
      <c r="D305" s="8">
        <f t="shared" ref="D305:K305" si="119">D308</f>
        <v>0</v>
      </c>
      <c r="E305" s="8">
        <f t="shared" si="119"/>
        <v>20</v>
      </c>
      <c r="F305" s="8">
        <f t="shared" si="119"/>
        <v>20</v>
      </c>
      <c r="G305" s="8">
        <f t="shared" si="119"/>
        <v>60</v>
      </c>
      <c r="H305" s="8">
        <f t="shared" si="119"/>
        <v>20</v>
      </c>
      <c r="I305" s="8">
        <f t="shared" si="119"/>
        <v>20</v>
      </c>
      <c r="J305" s="8">
        <f t="shared" si="119"/>
        <v>20</v>
      </c>
      <c r="K305" s="8">
        <f t="shared" si="119"/>
        <v>0</v>
      </c>
      <c r="L305" s="8">
        <f t="shared" si="116"/>
        <v>100</v>
      </c>
    </row>
    <row r="306" spans="1:12" ht="45" customHeight="1" x14ac:dyDescent="0.25">
      <c r="A306" s="50" t="s">
        <v>66</v>
      </c>
      <c r="B306" s="8" t="s">
        <v>6</v>
      </c>
      <c r="C306" s="8"/>
      <c r="D306" s="8"/>
      <c r="E306" s="8"/>
      <c r="F306" s="8"/>
      <c r="G306" s="8"/>
      <c r="H306" s="8"/>
      <c r="I306" s="8"/>
      <c r="J306" s="8"/>
      <c r="K306" s="8"/>
      <c r="L306" s="8"/>
    </row>
    <row r="307" spans="1:12" ht="30" x14ac:dyDescent="0.25">
      <c r="A307" s="50"/>
      <c r="B307" s="8" t="s">
        <v>17</v>
      </c>
      <c r="C307" s="8"/>
      <c r="D307" s="8"/>
      <c r="E307" s="8"/>
      <c r="F307" s="8"/>
      <c r="G307" s="8"/>
      <c r="H307" s="8"/>
      <c r="I307" s="8"/>
      <c r="J307" s="8"/>
      <c r="K307" s="8"/>
      <c r="L307" s="8"/>
    </row>
    <row r="308" spans="1:12" x14ac:dyDescent="0.25">
      <c r="A308" s="50"/>
      <c r="B308" s="8" t="s">
        <v>7</v>
      </c>
      <c r="C308" s="8">
        <f>C313</f>
        <v>40</v>
      </c>
      <c r="D308" s="8">
        <f t="shared" ref="D308:L308" si="120">D313</f>
        <v>0</v>
      </c>
      <c r="E308" s="8">
        <f t="shared" si="120"/>
        <v>20</v>
      </c>
      <c r="F308" s="8">
        <f t="shared" si="120"/>
        <v>20</v>
      </c>
      <c r="G308" s="8">
        <f t="shared" si="120"/>
        <v>60</v>
      </c>
      <c r="H308" s="8">
        <f t="shared" si="120"/>
        <v>20</v>
      </c>
      <c r="I308" s="8">
        <f t="shared" si="120"/>
        <v>20</v>
      </c>
      <c r="J308" s="8">
        <f t="shared" si="120"/>
        <v>20</v>
      </c>
      <c r="K308" s="8">
        <f t="shared" si="120"/>
        <v>0</v>
      </c>
      <c r="L308" s="8">
        <f t="shared" si="120"/>
        <v>100</v>
      </c>
    </row>
    <row r="309" spans="1:12" x14ac:dyDescent="0.25">
      <c r="A309" s="51"/>
      <c r="B309" s="8" t="s">
        <v>8</v>
      </c>
      <c r="C309" s="8"/>
      <c r="D309" s="8"/>
      <c r="E309" s="8"/>
      <c r="F309" s="8"/>
      <c r="G309" s="8"/>
      <c r="H309" s="8"/>
      <c r="I309" s="8"/>
      <c r="J309" s="8"/>
      <c r="K309" s="8"/>
      <c r="L309" s="8"/>
    </row>
    <row r="310" spans="1:12" x14ac:dyDescent="0.25">
      <c r="A310" s="44" t="s">
        <v>96</v>
      </c>
      <c r="B310" s="8" t="s">
        <v>5</v>
      </c>
      <c r="C310" s="8">
        <f>C311+C312+C313+C314</f>
        <v>40</v>
      </c>
      <c r="D310" s="8">
        <f t="shared" ref="D310:K310" si="121">D311+D312+D313+D314</f>
        <v>0</v>
      </c>
      <c r="E310" s="8">
        <f t="shared" si="121"/>
        <v>20</v>
      </c>
      <c r="F310" s="8">
        <f t="shared" si="121"/>
        <v>20</v>
      </c>
      <c r="G310" s="8">
        <f t="shared" si="121"/>
        <v>60</v>
      </c>
      <c r="H310" s="8">
        <f t="shared" si="121"/>
        <v>20</v>
      </c>
      <c r="I310" s="8">
        <f t="shared" si="121"/>
        <v>20</v>
      </c>
      <c r="J310" s="8">
        <f t="shared" si="121"/>
        <v>20</v>
      </c>
      <c r="K310" s="8">
        <f t="shared" si="121"/>
        <v>0</v>
      </c>
      <c r="L310" s="8">
        <f>C310+G310+K310</f>
        <v>100</v>
      </c>
    </row>
    <row r="311" spans="1:12" ht="30" x14ac:dyDescent="0.25">
      <c r="A311" s="45"/>
      <c r="B311" s="8" t="s">
        <v>6</v>
      </c>
      <c r="C311" s="8"/>
      <c r="D311" s="8"/>
      <c r="E311" s="8"/>
      <c r="F311" s="8"/>
      <c r="G311" s="8"/>
      <c r="H311" s="8"/>
      <c r="I311" s="8"/>
      <c r="J311" s="8"/>
      <c r="K311" s="8"/>
      <c r="L311" s="8">
        <f>C311+G311+K311</f>
        <v>0</v>
      </c>
    </row>
    <row r="312" spans="1:12" ht="30" x14ac:dyDescent="0.25">
      <c r="A312" s="45"/>
      <c r="B312" s="8" t="s">
        <v>17</v>
      </c>
      <c r="C312" s="8"/>
      <c r="D312" s="8"/>
      <c r="E312" s="8"/>
      <c r="F312" s="8"/>
      <c r="G312" s="8"/>
      <c r="H312" s="8"/>
      <c r="I312" s="8"/>
      <c r="J312" s="8"/>
      <c r="K312" s="8"/>
      <c r="L312" s="8">
        <f>C312+G312+K312</f>
        <v>0</v>
      </c>
    </row>
    <row r="313" spans="1:12" x14ac:dyDescent="0.25">
      <c r="A313" s="45"/>
      <c r="B313" s="8" t="s">
        <v>7</v>
      </c>
      <c r="C313" s="8">
        <f>D313+E313+F313</f>
        <v>40</v>
      </c>
      <c r="D313" s="8">
        <v>0</v>
      </c>
      <c r="E313" s="8">
        <v>20</v>
      </c>
      <c r="F313" s="8">
        <v>20</v>
      </c>
      <c r="G313" s="8">
        <f>H313+I313+J313</f>
        <v>60</v>
      </c>
      <c r="H313" s="8">
        <v>20</v>
      </c>
      <c r="I313" s="8">
        <v>20</v>
      </c>
      <c r="J313" s="8">
        <v>20</v>
      </c>
      <c r="K313" s="8"/>
      <c r="L313" s="8">
        <f>C313+G313+K313</f>
        <v>100</v>
      </c>
    </row>
    <row r="314" spans="1:12" x14ac:dyDescent="0.25">
      <c r="A314" s="46"/>
      <c r="B314" s="8" t="s">
        <v>8</v>
      </c>
      <c r="C314" s="8"/>
      <c r="D314" s="8"/>
      <c r="E314" s="8"/>
      <c r="F314" s="8"/>
      <c r="G314" s="8"/>
      <c r="H314" s="107"/>
      <c r="I314" s="107"/>
      <c r="J314" s="107"/>
      <c r="K314" s="8"/>
      <c r="L314" s="8">
        <f>C314+G314+K314</f>
        <v>0</v>
      </c>
    </row>
  </sheetData>
  <mergeCells count="313">
    <mergeCell ref="J1:L1"/>
    <mergeCell ref="F2:L2"/>
    <mergeCell ref="I5:L5"/>
    <mergeCell ref="A280:A283"/>
    <mergeCell ref="A291:A294"/>
    <mergeCell ref="A296:A299"/>
    <mergeCell ref="A223:A228"/>
    <mergeCell ref="A243:A246"/>
    <mergeCell ref="A252:A258"/>
    <mergeCell ref="A260:A263"/>
    <mergeCell ref="A270:A273"/>
    <mergeCell ref="L227:L228"/>
    <mergeCell ref="L231:L232"/>
    <mergeCell ref="B233:B234"/>
    <mergeCell ref="H155:H156"/>
    <mergeCell ref="I155:I156"/>
    <mergeCell ref="J155:J156"/>
    <mergeCell ref="H186:H187"/>
    <mergeCell ref="E227:E228"/>
    <mergeCell ref="F227:F228"/>
    <mergeCell ref="G227:G228"/>
    <mergeCell ref="C11:C12"/>
    <mergeCell ref="G11:G12"/>
    <mergeCell ref="K11:K12"/>
    <mergeCell ref="L11:L12"/>
    <mergeCell ref="A7:L7"/>
    <mergeCell ref="A8:L8"/>
    <mergeCell ref="I127:I128"/>
    <mergeCell ref="J127:J128"/>
    <mergeCell ref="A119:A122"/>
    <mergeCell ref="A14:A17"/>
    <mergeCell ref="A19:A22"/>
    <mergeCell ref="D11:F11"/>
    <mergeCell ref="H11:J11"/>
    <mergeCell ref="A10:A12"/>
    <mergeCell ref="B10:B12"/>
    <mergeCell ref="C10:L10"/>
    <mergeCell ref="A113:A117"/>
    <mergeCell ref="A123:A128"/>
    <mergeCell ref="B127:B128"/>
    <mergeCell ref="C127:C128"/>
    <mergeCell ref="D127:D128"/>
    <mergeCell ref="H127:H128"/>
    <mergeCell ref="J91:J92"/>
    <mergeCell ref="L75:L76"/>
    <mergeCell ref="B28:B29"/>
    <mergeCell ref="G28:G29"/>
    <mergeCell ref="K28:K29"/>
    <mergeCell ref="A24:A29"/>
    <mergeCell ref="B42:B43"/>
    <mergeCell ref="C42:C43"/>
    <mergeCell ref="D42:D43"/>
    <mergeCell ref="E42:E43"/>
    <mergeCell ref="J26:J27"/>
    <mergeCell ref="K40:K41"/>
    <mergeCell ref="L40:L41"/>
    <mergeCell ref="F40:F41"/>
    <mergeCell ref="G40:G41"/>
    <mergeCell ref="F42:F43"/>
    <mergeCell ref="A35:A39"/>
    <mergeCell ref="F26:F27"/>
    <mergeCell ref="E26:E27"/>
    <mergeCell ref="D26:D27"/>
    <mergeCell ref="C26:C27"/>
    <mergeCell ref="G26:G27"/>
    <mergeCell ref="B40:B41"/>
    <mergeCell ref="C40:C41"/>
    <mergeCell ref="D40:D41"/>
    <mergeCell ref="E40:E41"/>
    <mergeCell ref="G42:G43"/>
    <mergeCell ref="G46:G47"/>
    <mergeCell ref="G44:G45"/>
    <mergeCell ref="L28:L29"/>
    <mergeCell ref="B26:B27"/>
    <mergeCell ref="K26:K27"/>
    <mergeCell ref="L26:L27"/>
    <mergeCell ref="H26:H27"/>
    <mergeCell ref="I26:I27"/>
    <mergeCell ref="C28:C29"/>
    <mergeCell ref="K44:K45"/>
    <mergeCell ref="L44:L45"/>
    <mergeCell ref="L42:L43"/>
    <mergeCell ref="B91:B92"/>
    <mergeCell ref="A130:A133"/>
    <mergeCell ref="D91:D92"/>
    <mergeCell ref="K42:K43"/>
    <mergeCell ref="B44:B45"/>
    <mergeCell ref="C44:C45"/>
    <mergeCell ref="D44:D45"/>
    <mergeCell ref="E44:E45"/>
    <mergeCell ref="F44:F45"/>
    <mergeCell ref="A49:A53"/>
    <mergeCell ref="A64:A68"/>
    <mergeCell ref="A60:A63"/>
    <mergeCell ref="G91:G92"/>
    <mergeCell ref="H91:H92"/>
    <mergeCell ref="I91:I92"/>
    <mergeCell ref="L91:L92"/>
    <mergeCell ref="E91:E92"/>
    <mergeCell ref="F91:F92"/>
    <mergeCell ref="E46:E47"/>
    <mergeCell ref="I73:I74"/>
    <mergeCell ref="J73:J74"/>
    <mergeCell ref="K75:K76"/>
    <mergeCell ref="H75:H76"/>
    <mergeCell ref="K46:K47"/>
    <mergeCell ref="L46:L47"/>
    <mergeCell ref="A77:A81"/>
    <mergeCell ref="A82:A86"/>
    <mergeCell ref="L73:L74"/>
    <mergeCell ref="L71:L72"/>
    <mergeCell ref="H71:H72"/>
    <mergeCell ref="I71:I72"/>
    <mergeCell ref="J71:J72"/>
    <mergeCell ref="A69:A70"/>
    <mergeCell ref="F71:F72"/>
    <mergeCell ref="A71:A75"/>
    <mergeCell ref="B71:B72"/>
    <mergeCell ref="C71:C72"/>
    <mergeCell ref="D71:D72"/>
    <mergeCell ref="B46:B47"/>
    <mergeCell ref="C46:C47"/>
    <mergeCell ref="D46:D47"/>
    <mergeCell ref="F46:F47"/>
    <mergeCell ref="A99:A102"/>
    <mergeCell ref="A103:A107"/>
    <mergeCell ref="A88:A92"/>
    <mergeCell ref="G73:G74"/>
    <mergeCell ref="G71:G72"/>
    <mergeCell ref="K71:K72"/>
    <mergeCell ref="G75:G76"/>
    <mergeCell ref="A94:A97"/>
    <mergeCell ref="E127:E128"/>
    <mergeCell ref="F127:F128"/>
    <mergeCell ref="G127:G128"/>
    <mergeCell ref="K91:K92"/>
    <mergeCell ref="C91:C92"/>
    <mergeCell ref="H73:H74"/>
    <mergeCell ref="B75:B76"/>
    <mergeCell ref="C75:C76"/>
    <mergeCell ref="D75:D76"/>
    <mergeCell ref="E75:E76"/>
    <mergeCell ref="F75:F76"/>
    <mergeCell ref="F73:F74"/>
    <mergeCell ref="E71:E72"/>
    <mergeCell ref="K73:K74"/>
    <mergeCell ref="I75:I76"/>
    <mergeCell ref="J75:J76"/>
    <mergeCell ref="L155:L156"/>
    <mergeCell ref="L139:L140"/>
    <mergeCell ref="C201:C202"/>
    <mergeCell ref="F203:F205"/>
    <mergeCell ref="F186:F187"/>
    <mergeCell ref="E201:E202"/>
    <mergeCell ref="B222:B223"/>
    <mergeCell ref="C222:C223"/>
    <mergeCell ref="D222:D223"/>
    <mergeCell ref="E222:E223"/>
    <mergeCell ref="F222:F223"/>
    <mergeCell ref="H222:H223"/>
    <mergeCell ref="I222:I223"/>
    <mergeCell ref="K155:K156"/>
    <mergeCell ref="K203:K205"/>
    <mergeCell ref="L203:L205"/>
    <mergeCell ref="K186:K187"/>
    <mergeCell ref="L186:L187"/>
    <mergeCell ref="A109:A112"/>
    <mergeCell ref="K137:K138"/>
    <mergeCell ref="L137:L138"/>
    <mergeCell ref="B139:B140"/>
    <mergeCell ref="C139:C140"/>
    <mergeCell ref="D139:D140"/>
    <mergeCell ref="E139:E140"/>
    <mergeCell ref="F139:F140"/>
    <mergeCell ref="G139:G140"/>
    <mergeCell ref="K139:K140"/>
    <mergeCell ref="A134:A140"/>
    <mergeCell ref="B137:B138"/>
    <mergeCell ref="C137:C138"/>
    <mergeCell ref="K127:K128"/>
    <mergeCell ref="L127:L128"/>
    <mergeCell ref="A152:A156"/>
    <mergeCell ref="A163:A166"/>
    <mergeCell ref="L236:L237"/>
    <mergeCell ref="C236:C237"/>
    <mergeCell ref="D236:D237"/>
    <mergeCell ref="E236:E237"/>
    <mergeCell ref="J236:J237"/>
    <mergeCell ref="A229:A235"/>
    <mergeCell ref="C233:C234"/>
    <mergeCell ref="F214:F215"/>
    <mergeCell ref="G214:G215"/>
    <mergeCell ref="D233:D234"/>
    <mergeCell ref="E233:E234"/>
    <mergeCell ref="F233:F234"/>
    <mergeCell ref="G233:G234"/>
    <mergeCell ref="C227:C228"/>
    <mergeCell ref="D227:D228"/>
    <mergeCell ref="K233:K234"/>
    <mergeCell ref="A217:A221"/>
    <mergeCell ref="B203:B205"/>
    <mergeCell ref="C203:C205"/>
    <mergeCell ref="D203:D205"/>
    <mergeCell ref="L252:L253"/>
    <mergeCell ref="A247:A251"/>
    <mergeCell ref="G257:G258"/>
    <mergeCell ref="L257:L258"/>
    <mergeCell ref="H252:H253"/>
    <mergeCell ref="I252:I253"/>
    <mergeCell ref="J252:J253"/>
    <mergeCell ref="H257:H258"/>
    <mergeCell ref="B288:B289"/>
    <mergeCell ref="E257:E258"/>
    <mergeCell ref="F257:F258"/>
    <mergeCell ref="L288:L289"/>
    <mergeCell ref="C288:C289"/>
    <mergeCell ref="G252:G253"/>
    <mergeCell ref="K252:K253"/>
    <mergeCell ref="B257:B258"/>
    <mergeCell ref="D257:D258"/>
    <mergeCell ref="K257:K258"/>
    <mergeCell ref="E252:E253"/>
    <mergeCell ref="F252:F253"/>
    <mergeCell ref="K288:K289"/>
    <mergeCell ref="I257:I258"/>
    <mergeCell ref="J257:J258"/>
    <mergeCell ref="L233:L234"/>
    <mergeCell ref="B231:B232"/>
    <mergeCell ref="C231:C232"/>
    <mergeCell ref="D231:D232"/>
    <mergeCell ref="E231:E232"/>
    <mergeCell ref="F231:F232"/>
    <mergeCell ref="G231:G232"/>
    <mergeCell ref="L222:L223"/>
    <mergeCell ref="L214:L215"/>
    <mergeCell ref="B227:B228"/>
    <mergeCell ref="K227:K228"/>
    <mergeCell ref="L201:L202"/>
    <mergeCell ref="J222:J223"/>
    <mergeCell ref="J227:J228"/>
    <mergeCell ref="B186:B187"/>
    <mergeCell ref="C186:C187"/>
    <mergeCell ref="D186:D187"/>
    <mergeCell ref="E186:E187"/>
    <mergeCell ref="B201:B202"/>
    <mergeCell ref="I214:I215"/>
    <mergeCell ref="I186:I187"/>
    <mergeCell ref="J186:J187"/>
    <mergeCell ref="H214:H215"/>
    <mergeCell ref="K214:K215"/>
    <mergeCell ref="H227:H228"/>
    <mergeCell ref="E203:E205"/>
    <mergeCell ref="G6:L6"/>
    <mergeCell ref="A310:A314"/>
    <mergeCell ref="A41:A48"/>
    <mergeCell ref="D288:D289"/>
    <mergeCell ref="E288:E289"/>
    <mergeCell ref="F288:F289"/>
    <mergeCell ref="G288:G289"/>
    <mergeCell ref="B73:B74"/>
    <mergeCell ref="H236:H237"/>
    <mergeCell ref="I236:I237"/>
    <mergeCell ref="C155:C156"/>
    <mergeCell ref="D155:D156"/>
    <mergeCell ref="E155:E156"/>
    <mergeCell ref="F201:F202"/>
    <mergeCell ref="G201:G202"/>
    <mergeCell ref="G203:G205"/>
    <mergeCell ref="G137:G138"/>
    <mergeCell ref="K231:K232"/>
    <mergeCell ref="D214:D215"/>
    <mergeCell ref="B214:B215"/>
    <mergeCell ref="C214:C215"/>
    <mergeCell ref="E214:E215"/>
    <mergeCell ref="G222:G223"/>
    <mergeCell ref="K222:K223"/>
    <mergeCell ref="G155:G156"/>
    <mergeCell ref="G186:G187"/>
    <mergeCell ref="C73:C74"/>
    <mergeCell ref="D73:D74"/>
    <mergeCell ref="E73:E74"/>
    <mergeCell ref="F155:F156"/>
    <mergeCell ref="E137:E138"/>
    <mergeCell ref="F137:F138"/>
    <mergeCell ref="J214:J215"/>
    <mergeCell ref="D137:D138"/>
    <mergeCell ref="A173:A176"/>
    <mergeCell ref="A188:A192"/>
    <mergeCell ref="A306:A309"/>
    <mergeCell ref="A206:A210"/>
    <mergeCell ref="B252:B253"/>
    <mergeCell ref="C252:C253"/>
    <mergeCell ref="D252:D253"/>
    <mergeCell ref="A284:A289"/>
    <mergeCell ref="A264:A268"/>
    <mergeCell ref="A274:A278"/>
    <mergeCell ref="C257:C258"/>
    <mergeCell ref="A300:A304"/>
    <mergeCell ref="A236:A241"/>
    <mergeCell ref="B236:B237"/>
    <mergeCell ref="A157:A161"/>
    <mergeCell ref="A167:A171"/>
    <mergeCell ref="B155:B156"/>
    <mergeCell ref="F236:F237"/>
    <mergeCell ref="G236:G237"/>
    <mergeCell ref="K236:K237"/>
    <mergeCell ref="I227:I228"/>
    <mergeCell ref="A177:A181"/>
    <mergeCell ref="A194:A197"/>
    <mergeCell ref="A199:A205"/>
    <mergeCell ref="D201:D202"/>
    <mergeCell ref="A183:A187"/>
    <mergeCell ref="K201:K202"/>
  </mergeCells>
  <phoneticPr fontId="13" type="noConversion"/>
  <pageMargins left="0.31496062992125984" right="0.31496062992125984" top="0.35433070866141736" bottom="0.35433070866141736" header="0.31496062992125984" footer="0.31496062992125984"/>
  <pageSetup paperSize="9" scale="71" orientation="landscape" r:id="rId1"/>
  <rowBreaks count="13" manualBreakCount="13">
    <brk id="34" max="16383" man="1"/>
    <brk id="58" max="16383" man="1"/>
    <brk id="76" max="16383" man="1"/>
    <brk id="102" max="16383" man="1"/>
    <brk id="122" max="16383" man="1"/>
    <brk id="140" max="16383" man="1"/>
    <brk id="161" max="16383" man="1"/>
    <brk id="176" max="16383" man="1"/>
    <brk id="197" max="16383" man="1"/>
    <brk id="221" max="16383" man="1"/>
    <brk id="241" max="16383" man="1"/>
    <brk id="268" max="16383" man="1"/>
    <brk id="2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2020-09-21T06:33:52Z</dcterms:modified>
</cp:coreProperties>
</file>